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tabRatio="646"/>
  </bookViews>
  <sheets>
    <sheet name="2016-2017" sheetId="6" r:id="rId1"/>
  </sheets>
  <calcPr calcId="125725"/>
</workbook>
</file>

<file path=xl/calcChain.xml><?xml version="1.0" encoding="utf-8"?>
<calcChain xmlns="http://schemas.openxmlformats.org/spreadsheetml/2006/main">
  <c r="BM135" i="6"/>
  <c r="BM132"/>
  <c r="BE28"/>
  <c r="BM28" s="1"/>
  <c r="BE27"/>
  <c r="BM27" s="1"/>
  <c r="BM141"/>
  <c r="BE141"/>
  <c r="BE140"/>
  <c r="BM140"/>
  <c r="BM50"/>
  <c r="BM49"/>
  <c r="BE139"/>
  <c r="BM139"/>
  <c r="BM142"/>
  <c r="BE30"/>
  <c r="BM30" s="1"/>
  <c r="BM76"/>
  <c r="BE31"/>
  <c r="BM31" s="1"/>
  <c r="BE22"/>
  <c r="BM22" s="1"/>
  <c r="BE23"/>
  <c r="BE24"/>
  <c r="BM24" s="1"/>
  <c r="BE25"/>
  <c r="BE26"/>
  <c r="BE29"/>
  <c r="BE32"/>
  <c r="BM32" s="1"/>
  <c r="BE33"/>
  <c r="BE34"/>
  <c r="BM34" s="1"/>
  <c r="BE35"/>
  <c r="BE36"/>
  <c r="BM36" s="1"/>
  <c r="BE37"/>
  <c r="BM37" s="1"/>
  <c r="BE38"/>
  <c r="BM38" s="1"/>
  <c r="BE39"/>
  <c r="BE40"/>
  <c r="BM40" s="1"/>
  <c r="BE41"/>
  <c r="BM75"/>
  <c r="BM127"/>
  <c r="BM77"/>
  <c r="BM126"/>
  <c r="BM43"/>
  <c r="BM20"/>
  <c r="BM21"/>
  <c r="BM23"/>
  <c r="BM138"/>
  <c r="BE138"/>
  <c r="BM136"/>
  <c r="BE136"/>
  <c r="BM134"/>
  <c r="BE134"/>
  <c r="BM131"/>
  <c r="BM130"/>
  <c r="BM129"/>
  <c r="BE129"/>
  <c r="BM128"/>
  <c r="BM125"/>
  <c r="BE125"/>
  <c r="BM124"/>
  <c r="BM123"/>
  <c r="BE88"/>
  <c r="BM88" s="1"/>
  <c r="BM85"/>
  <c r="BM84"/>
  <c r="BM83"/>
  <c r="BM82"/>
  <c r="BM81"/>
  <c r="BM80"/>
  <c r="BM79"/>
  <c r="BM78"/>
  <c r="BM74"/>
  <c r="BM72"/>
  <c r="BM71"/>
  <c r="BM70"/>
  <c r="BM69"/>
  <c r="BM68"/>
  <c r="BM67"/>
  <c r="BM65"/>
  <c r="BM62"/>
  <c r="BM61"/>
  <c r="BM60"/>
  <c r="BM59"/>
  <c r="BM58"/>
  <c r="BM57"/>
  <c r="BM56"/>
  <c r="BM55"/>
  <c r="BM51"/>
  <c r="BM48"/>
  <c r="BM47"/>
  <c r="BM46"/>
  <c r="BM44"/>
  <c r="BM42"/>
  <c r="BM41"/>
  <c r="BM39"/>
  <c r="BM35"/>
  <c r="BM33"/>
  <c r="BM26"/>
  <c r="BE19"/>
  <c r="BM19" s="1"/>
</calcChain>
</file>

<file path=xl/sharedStrings.xml><?xml version="1.0" encoding="utf-8"?>
<sst xmlns="http://schemas.openxmlformats.org/spreadsheetml/2006/main" count="2871" uniqueCount="222">
  <si>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</si>
  <si>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</si>
  <si>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</si>
  <si>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</si>
  <si>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</si>
  <si>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</si>
  <si>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</si>
  <si>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</si>
  <si>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</si>
  <si>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</si>
  <si>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</si>
  <si>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</si>
  <si>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</si>
  <si>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</si>
  <si>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</si>
  <si>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</si>
  <si>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</si>
  <si>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</si>
  <si>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</si>
  <si>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</si>
  <si>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</si>
  <si>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</si>
  <si>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</si>
  <si>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</si>
  <si>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</si>
  <si>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</si>
  <si>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</si>
  <si>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</si>
  <si>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</si>
  <si>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</si>
  <si>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</si>
  <si>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</si>
  <si>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</si>
  <si>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</si>
  <si>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</si>
  <si>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</si>
  <si>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</si>
  <si>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</si>
  <si>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</si>
  <si>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</si>
  <si>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</si>
  <si>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</si>
  <si>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</si>
  <si>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</si>
  <si>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</si>
  <si>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</si>
  <si>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</si>
  <si>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</si>
  <si>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</si>
  <si>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</si>
  <si>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</si>
  <si>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</si>
  <si>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</si>
  <si>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Теор.обуч.</t>
  </si>
  <si>
    <t>первый</t>
  </si>
  <si>
    <t>второй</t>
  </si>
  <si>
    <t>Итого</t>
  </si>
  <si>
    <t>Экзаменац. сессия</t>
  </si>
  <si>
    <t>Итоговая аттестация</t>
  </si>
  <si>
    <t>Учебная практика</t>
  </si>
  <si>
    <t>Другие практики</t>
  </si>
  <si>
    <t>Дипломные проекты</t>
  </si>
  <si>
    <t>Гос. экзамены</t>
  </si>
  <si>
    <t>Каникулы</t>
  </si>
  <si>
    <t>Всего</t>
  </si>
  <si>
    <t>Специальность (направление, профиль)</t>
  </si>
  <si>
    <t>Физическая культура и БЖ</t>
  </si>
  <si>
    <t>География, экономика</t>
  </si>
  <si>
    <t>Биология</t>
  </si>
  <si>
    <t>Экология</t>
  </si>
  <si>
    <t>История, обществознание</t>
  </si>
  <si>
    <t>Экономика и управление</t>
  </si>
  <si>
    <t>Психология и социальная педагогика</t>
  </si>
  <si>
    <t>Русский язык и литература</t>
  </si>
  <si>
    <t>Математика, информатика</t>
  </si>
  <si>
    <t>Технология</t>
  </si>
  <si>
    <t>Прикладная информатика</t>
  </si>
  <si>
    <t>Психология образования</t>
  </si>
  <si>
    <t>Дошкольое образование</t>
  </si>
  <si>
    <t>Начальное образование</t>
  </si>
  <si>
    <t>Логопедия</t>
  </si>
  <si>
    <t>Музыка</t>
  </si>
  <si>
    <t>Изобразительное искусство</t>
  </si>
  <si>
    <t>Иностранный язык (англ., нем)</t>
  </si>
  <si>
    <t>Физическая культура</t>
  </si>
  <si>
    <t>География</t>
  </si>
  <si>
    <t>История</t>
  </si>
  <si>
    <r>
      <rPr>
        <b/>
        <sz val="14"/>
        <color theme="1"/>
        <rFont val="Calibri"/>
        <family val="2"/>
        <charset val="204"/>
        <scheme val="minor"/>
      </rPr>
      <t>2</t>
    </r>
    <r>
      <rPr>
        <b/>
        <sz val="11"/>
        <color theme="1"/>
        <rFont val="Calibri"/>
        <family val="2"/>
        <charset val="204"/>
        <scheme val="minor"/>
      </rPr>
      <t xml:space="preserve">  (ПРОФИЛЬ)</t>
    </r>
  </si>
  <si>
    <r>
      <rPr>
        <b/>
        <sz val="14"/>
        <color theme="1"/>
        <rFont val="Calibri"/>
        <family val="2"/>
        <charset val="204"/>
        <scheme val="minor"/>
      </rPr>
      <t>1</t>
    </r>
    <r>
      <rPr>
        <b/>
        <sz val="11"/>
        <color theme="1"/>
        <rFont val="Calibri"/>
        <family val="2"/>
        <charset val="204"/>
        <scheme val="minor"/>
      </rPr>
      <t xml:space="preserve">  (ПРОФИЛЬ)</t>
    </r>
  </si>
  <si>
    <t>Специальная психология</t>
  </si>
  <si>
    <t>Э</t>
  </si>
  <si>
    <t>К</t>
  </si>
  <si>
    <t>У</t>
  </si>
  <si>
    <t>у</t>
  </si>
  <si>
    <t>П</t>
  </si>
  <si>
    <t>Г</t>
  </si>
  <si>
    <t>Д</t>
  </si>
  <si>
    <t>ГРАФИК УЧЕБНОГО ПРОЦЕССА (ЗАОЧНАЯ ФОРМА ОБУЧЕНИЯ)</t>
  </si>
  <si>
    <t>УТВЕРЖДАЮ:</t>
  </si>
  <si>
    <t>Н.В.Соколова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</si>
  <si>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</si>
  <si>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</si>
  <si>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</si>
  <si>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</si>
  <si>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</si>
  <si>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</si>
  <si>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</si>
  <si>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</si>
  <si>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</si>
  <si>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</si>
  <si>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</si>
  <si>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</si>
  <si>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</si>
  <si>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</si>
  <si>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</si>
  <si>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</si>
  <si>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</si>
  <si>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</si>
  <si>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</si>
  <si>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</si>
  <si>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</si>
  <si>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</si>
  <si>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</si>
  <si>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</si>
  <si>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</si>
  <si>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</si>
  <si>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</si>
  <si>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</si>
  <si>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</si>
  <si>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</si>
  <si>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</si>
  <si>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</si>
  <si>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</si>
  <si>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</si>
  <si>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</si>
  <si>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</si>
  <si>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</si>
  <si>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</si>
  <si>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</si>
  <si>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</si>
  <si>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</si>
  <si>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30-6</t>
  </si>
  <si>
    <t>7-13</t>
  </si>
  <si>
    <t>14-20</t>
  </si>
  <si>
    <t>21-27</t>
  </si>
  <si>
    <t>28-3</t>
  </si>
  <si>
    <t>25-1</t>
  </si>
  <si>
    <t>24-2</t>
  </si>
  <si>
    <t>31-6</t>
  </si>
  <si>
    <t>28-4</t>
  </si>
  <si>
    <r>
      <rPr>
        <b/>
        <sz val="14"/>
        <color theme="1"/>
        <rFont val="Calibri"/>
        <family val="2"/>
        <charset val="204"/>
        <scheme val="minor"/>
      </rPr>
      <t>3</t>
    </r>
    <r>
      <rPr>
        <b/>
        <sz val="11"/>
        <color theme="1"/>
        <rFont val="Calibri"/>
        <family val="2"/>
        <charset val="204"/>
        <scheme val="minor"/>
      </rPr>
      <t xml:space="preserve"> (профиль)</t>
    </r>
  </si>
  <si>
    <t>Математика</t>
  </si>
  <si>
    <t>Информатика и ИКТ</t>
  </si>
  <si>
    <t>Информатика, экономика</t>
  </si>
  <si>
    <r>
      <rPr>
        <b/>
        <sz val="10"/>
        <color theme="1"/>
        <rFont val="Calibri"/>
        <family val="2"/>
        <charset val="204"/>
        <scheme val="minor"/>
      </rPr>
      <t xml:space="preserve">4 </t>
    </r>
    <r>
      <rPr>
        <b/>
        <sz val="9"/>
        <color theme="1"/>
        <rFont val="Calibri"/>
        <family val="2"/>
        <charset val="204"/>
        <scheme val="minor"/>
      </rPr>
      <t>(профиль</t>
    </r>
    <r>
      <rPr>
        <b/>
        <sz val="11"/>
        <color theme="1"/>
        <rFont val="Calibri"/>
        <family val="2"/>
        <charset val="204"/>
        <scheme val="minor"/>
      </rPr>
      <t>)</t>
    </r>
  </si>
  <si>
    <t>Обществознание</t>
  </si>
  <si>
    <t>5 (профиль)</t>
  </si>
  <si>
    <t>Математика,  информатика</t>
  </si>
  <si>
    <t xml:space="preserve">Технология </t>
  </si>
  <si>
    <t>Дошкольное образование</t>
  </si>
  <si>
    <t>Начального образование</t>
  </si>
  <si>
    <t>Руководство ХЛК</t>
  </si>
  <si>
    <t>Условные обозначения</t>
  </si>
  <si>
    <t>экзаменационаая сессия</t>
  </si>
  <si>
    <t>учебная практика</t>
  </si>
  <si>
    <t>другие практики</t>
  </si>
  <si>
    <t>государственные экзамены</t>
  </si>
  <si>
    <t>выпускная квалификационная работа</t>
  </si>
  <si>
    <t>теоретическое обучение</t>
  </si>
  <si>
    <t>каникулы</t>
  </si>
  <si>
    <t>Эк</t>
  </si>
  <si>
    <t>ЭК</t>
  </si>
  <si>
    <t>преддипломная практика</t>
  </si>
  <si>
    <t>/ /П</t>
  </si>
  <si>
    <t>2016-2017 уч.год</t>
  </si>
  <si>
    <t>1-4</t>
  </si>
  <si>
    <t>26-2</t>
  </si>
  <si>
    <t>27-5</t>
  </si>
  <si>
    <t>География,экономика</t>
  </si>
  <si>
    <t xml:space="preserve">  Э</t>
  </si>
  <si>
    <t>у/у/к</t>
  </si>
  <si>
    <r>
      <t>7</t>
    </r>
    <r>
      <rPr>
        <b/>
        <sz val="8"/>
        <color theme="1"/>
        <rFont val="Calibri"/>
        <family val="2"/>
        <charset val="204"/>
        <scheme val="minor"/>
      </rPr>
      <t>1/3</t>
    </r>
  </si>
  <si>
    <t>количество недель</t>
  </si>
  <si>
    <t>п/ /</t>
  </si>
  <si>
    <t>112/3</t>
  </si>
  <si>
    <t>Физич.культ. и доп.обр.(спорт.под)</t>
  </si>
  <si>
    <t>//у</t>
  </si>
  <si>
    <t>ФК, БЖ</t>
  </si>
  <si>
    <t>Немецкий язык</t>
  </si>
  <si>
    <t>Английский язык</t>
  </si>
  <si>
    <t xml:space="preserve"> Э</t>
  </si>
  <si>
    <t>Физическая культура,БЖ</t>
  </si>
  <si>
    <t>Информатика (второе высшее)</t>
  </si>
  <si>
    <t xml:space="preserve">Прикладная информатика </t>
  </si>
  <si>
    <t xml:space="preserve">Математика </t>
  </si>
  <si>
    <t>Информатика,экономика</t>
  </si>
  <si>
    <t>Математика,информатика</t>
  </si>
  <si>
    <t>у/к/к</t>
  </si>
  <si>
    <r>
      <t>8</t>
    </r>
    <r>
      <rPr>
        <b/>
        <sz val="7"/>
        <color theme="1"/>
        <rFont val="Calibri"/>
        <family val="2"/>
        <charset val="204"/>
        <scheme val="minor"/>
      </rPr>
      <t>2/3</t>
    </r>
  </si>
  <si>
    <t>92/3</t>
  </si>
  <si>
    <t>Русский язык, литература</t>
  </si>
  <si>
    <t>История, право</t>
  </si>
  <si>
    <t>История, обществонание</t>
  </si>
  <si>
    <t>Психология и педагогика допол.образ.</t>
  </si>
  <si>
    <t>Русский язык , литература</t>
  </si>
  <si>
    <t xml:space="preserve">Э  </t>
  </si>
  <si>
    <t>п/п/</t>
  </si>
  <si>
    <t>//п</t>
  </si>
  <si>
    <t>у/у/</t>
  </si>
  <si>
    <r>
      <t>13</t>
    </r>
    <r>
      <rPr>
        <b/>
        <sz val="6"/>
        <color theme="1"/>
        <rFont val="Calibri"/>
        <family val="2"/>
        <charset val="204"/>
        <scheme val="minor"/>
      </rPr>
      <t>1/3</t>
    </r>
  </si>
  <si>
    <r>
      <t>32</t>
    </r>
    <r>
      <rPr>
        <b/>
        <sz val="7"/>
        <color theme="1"/>
        <rFont val="Calibri"/>
        <family val="2"/>
        <charset val="204"/>
        <scheme val="minor"/>
      </rPr>
      <t>1/3</t>
    </r>
  </si>
  <si>
    <r>
      <t>18</t>
    </r>
    <r>
      <rPr>
        <b/>
        <sz val="7"/>
        <color theme="1"/>
        <rFont val="Calibri"/>
        <family val="2"/>
        <charset val="204"/>
        <scheme val="minor"/>
      </rPr>
      <t>1/3</t>
    </r>
  </si>
  <si>
    <t>Руководство хор.люб.коллективом</t>
  </si>
  <si>
    <t>п//</t>
  </si>
  <si>
    <t>81/3</t>
  </si>
  <si>
    <r>
      <t>11</t>
    </r>
    <r>
      <rPr>
        <b/>
        <sz val="5"/>
        <color theme="1"/>
        <rFont val="Calibri"/>
        <family val="2"/>
        <charset val="204"/>
        <scheme val="minor"/>
      </rPr>
      <t>2/3</t>
    </r>
  </si>
  <si>
    <r>
      <t>23</t>
    </r>
    <r>
      <rPr>
        <b/>
        <sz val="8"/>
        <color theme="1"/>
        <rFont val="Calibri"/>
        <family val="2"/>
        <charset val="204"/>
        <scheme val="minor"/>
      </rPr>
      <t>2/3</t>
    </r>
  </si>
  <si>
    <t>Изобразительное искусство (УО)</t>
  </si>
  <si>
    <t>Английский язык (УО)</t>
  </si>
  <si>
    <t>Музыка (УО)</t>
  </si>
  <si>
    <t>271/3</t>
  </si>
  <si>
    <t>Проректор по учебной работе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</si>
</sst>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5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</cellStyleXfs>
  <cellXfs count="111">
    <xf numFmtId="0" fontId="0" fillId="0" borderId="0" xfId="0"/>
    <xf numFmtId="0" fontId="0" fillId="0" borderId="1" xfId="0" applyBorder="1"/>
    <xf numFmtId="0" fontId="5" fillId="0" borderId="0" xfId="0" applyFont="1"/>
    <xf numFmtId="0" fontId="0" fillId="2" borderId="1" xfId="0" applyFill="1" applyBorder="1"/>
    <xf numFmtId="0" fontId="7" fillId="0" borderId="1" xfId="0" applyFont="1" applyBorder="1" applyAlignment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1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13" fillId="0" borderId="0" xfId="0" applyFont="1"/>
    <xf numFmtId="49" fontId="8" fillId="8" borderId="1" xfId="0" applyNumberFormat="1" applyFont="1" applyFill="1" applyBorder="1" applyAlignment="1">
      <alignment textRotation="90" wrapText="1"/>
    </xf>
    <xf numFmtId="49" fontId="8" fillId="8" borderId="11" xfId="0" applyNumberFormat="1" applyFont="1" applyFill="1" applyBorder="1" applyAlignment="1">
      <alignment textRotation="90" wrapText="1"/>
    </xf>
    <xf numFmtId="49" fontId="8" fillId="0" borderId="2" xfId="0" applyNumberFormat="1" applyFont="1" applyBorder="1" applyAlignment="1">
      <alignment textRotation="90" wrapText="1"/>
    </xf>
    <xf numFmtId="49" fontId="8" fillId="0" borderId="1" xfId="0" applyNumberFormat="1" applyFont="1" applyBorder="1" applyAlignment="1">
      <alignment textRotation="90" wrapText="1"/>
    </xf>
    <xf numFmtId="49" fontId="8" fillId="0" borderId="5" xfId="0" applyNumberFormat="1" applyFont="1" applyBorder="1" applyAlignment="1">
      <alignment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textRotation="90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14" fillId="6" borderId="1" xfId="0" applyFont="1" applyFill="1" applyBorder="1"/>
    <xf numFmtId="0" fontId="0" fillId="11" borderId="1" xfId="0" applyFill="1" applyBorder="1"/>
    <xf numFmtId="0" fontId="14" fillId="0" borderId="1" xfId="0" applyFont="1" applyFill="1" applyBorder="1"/>
    <xf numFmtId="0" fontId="14" fillId="7" borderId="1" xfId="0" applyFont="1" applyFill="1" applyBorder="1"/>
    <xf numFmtId="0" fontId="15" fillId="5" borderId="1" xfId="0" applyFont="1" applyFill="1" applyBorder="1"/>
    <xf numFmtId="0" fontId="9" fillId="0" borderId="1" xfId="0" applyFont="1" applyFill="1" applyBorder="1" applyAlignment="1">
      <alignment horizontal="center"/>
    </xf>
    <xf numFmtId="12" fontId="9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4" xfId="0" applyFont="1" applyFill="1" applyBorder="1" applyAlignment="1"/>
    <xf numFmtId="0" fontId="0" fillId="2" borderId="13" xfId="0" applyFill="1" applyBorder="1"/>
    <xf numFmtId="0" fontId="0" fillId="9" borderId="13" xfId="0" applyFill="1" applyBorder="1"/>
    <xf numFmtId="0" fontId="0" fillId="0" borderId="2" xfId="0" applyBorder="1"/>
    <xf numFmtId="0" fontId="0" fillId="12" borderId="1" xfId="0" applyFill="1" applyBorder="1"/>
    <xf numFmtId="0" fontId="15" fillId="12" borderId="1" xfId="0" applyFont="1" applyFill="1" applyBorder="1"/>
    <xf numFmtId="12" fontId="16" fillId="0" borderId="1" xfId="0" applyNumberFormat="1" applyFont="1" applyBorder="1" applyAlignment="1">
      <alignment horizontal="center"/>
    </xf>
    <xf numFmtId="12" fontId="17" fillId="0" borderId="1" xfId="0" applyNumberFormat="1" applyFont="1" applyBorder="1" applyAlignment="1">
      <alignment horizontal="center"/>
    </xf>
    <xf numFmtId="12" fontId="17" fillId="6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0" fillId="13" borderId="13" xfId="0" applyFill="1" applyBorder="1"/>
    <xf numFmtId="0" fontId="0" fillId="0" borderId="0" xfId="0" applyBorder="1"/>
    <xf numFmtId="0" fontId="18" fillId="0" borderId="1" xfId="0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5" fillId="3" borderId="1" xfId="0" applyFont="1" applyFill="1" applyBorder="1"/>
    <xf numFmtId="0" fontId="1" fillId="0" borderId="1" xfId="0" applyFont="1" applyBorder="1" applyAlignment="1">
      <alignment horizontal="center"/>
    </xf>
    <xf numFmtId="12" fontId="17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5" borderId="1" xfId="0" applyFont="1" applyFill="1" applyBorder="1"/>
    <xf numFmtId="0" fontId="1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/>
    <xf numFmtId="0" fontId="1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1" xfId="0" applyFont="1" applyBorder="1"/>
    <xf numFmtId="0" fontId="15" fillId="11" borderId="1" xfId="0" applyFont="1" applyFill="1" applyBorder="1"/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12" fontId="9" fillId="6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12" fontId="7" fillId="6" borderId="1" xfId="0" applyNumberFormat="1" applyFont="1" applyFill="1" applyBorder="1" applyAlignme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49" fontId="9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0" fillId="0" borderId="2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 textRotation="90"/>
    </xf>
    <xf numFmtId="0" fontId="1" fillId="0" borderId="2" xfId="0" applyFont="1" applyBorder="1" applyAlignment="1">
      <alignment textRotation="255"/>
    </xf>
    <xf numFmtId="0" fontId="1" fillId="0" borderId="4" xfId="0" applyFont="1" applyBorder="1" applyAlignment="1">
      <alignment textRotation="255"/>
    </xf>
    <xf numFmtId="0" fontId="0" fillId="0" borderId="4" xfId="0" applyBorder="1" applyAlignment="1">
      <alignment textRotation="255"/>
    </xf>
    <xf numFmtId="0" fontId="0" fillId="0" borderId="3" xfId="0" applyBorder="1" applyAlignment="1">
      <alignment textRotation="255"/>
    </xf>
    <xf numFmtId="0" fontId="1" fillId="0" borderId="2" xfId="0" applyFont="1" applyBorder="1" applyAlignment="1">
      <alignment horizontal="center" textRotation="255"/>
    </xf>
    <xf numFmtId="0" fontId="1" fillId="0" borderId="4" xfId="0" applyFont="1" applyBorder="1" applyAlignment="1">
      <alignment horizontal="center" textRotation="255"/>
    </xf>
    <xf numFmtId="0" fontId="0" fillId="0" borderId="4" xfId="0" applyBorder="1" applyAlignment="1">
      <alignment horizontal="center" textRotation="255"/>
    </xf>
    <xf numFmtId="0" fontId="0" fillId="0" borderId="3" xfId="0" applyBorder="1" applyAlignment="1">
      <alignment horizontal="center" textRotation="255"/>
    </xf>
    <xf numFmtId="0" fontId="7" fillId="0" borderId="2" xfId="0" applyFont="1" applyBorder="1" applyAlignment="1">
      <alignment horizontal="center" textRotation="255"/>
    </xf>
    <xf numFmtId="0" fontId="1" fillId="0" borderId="3" xfId="0" applyFont="1" applyBorder="1" applyAlignment="1">
      <alignment horizontal="center" textRotation="255"/>
    </xf>
    <xf numFmtId="0" fontId="8" fillId="0" borderId="2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textRotation="90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254006</xdr:colOff>
      <xdr:row>1</xdr:row>
      <xdr:rowOff>179919</xdr:rowOff>
    </xdr:from>
    <xdr:to>
      <xdr:col>59</xdr:col>
      <xdr:colOff>22021</xdr:colOff>
      <xdr:row>3</xdr:row>
      <xdr:rowOff>37680</xdr:rowOff>
    </xdr:to>
    <xdr:pic>
      <xdr:nvPicPr>
        <xdr:cNvPr id="2" name="Рисунок 1" descr="ПодписьСоколовой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67839" y="370419"/>
          <a:ext cx="868682" cy="365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I153"/>
  <sheetViews>
    <sheetView tabSelected="1" view="pageBreakPreview" zoomScale="90" zoomScaleNormal="90" zoomScaleSheetLayoutView="90" workbookViewId="0">
      <selection activeCell="AM3" sqref="AM3"/>
    </sheetView>
  </sheetViews>
  <sheetFormatPr defaultRowHeight="15"/>
  <cols>
    <col min="1" max="1" width="4.5703125" customWidth="1"/>
    <col min="2" max="2" width="31.7109375" customWidth="1"/>
    <col min="3" max="10" width="2.85546875" bestFit="1" customWidth="1"/>
    <col min="11" max="11" width="3.28515625" customWidth="1"/>
    <col min="12" max="37" width="2.85546875" bestFit="1" customWidth="1"/>
    <col min="38" max="38" width="3.28515625" bestFit="1" customWidth="1"/>
    <col min="39" max="46" width="2.85546875" bestFit="1" customWidth="1"/>
    <col min="47" max="47" width="3" customWidth="1"/>
    <col min="48" max="48" width="3.28515625" customWidth="1"/>
    <col min="49" max="50" width="3" customWidth="1"/>
    <col min="51" max="51" width="3.42578125" customWidth="1"/>
    <col min="52" max="52" width="3.140625" customWidth="1"/>
    <col min="53" max="53" width="3.5703125" customWidth="1"/>
    <col min="54" max="54" width="3.28515625" customWidth="1"/>
    <col min="55" max="55" width="6" customWidth="1"/>
    <col min="56" max="56" width="4.5703125" customWidth="1"/>
    <col min="57" max="57" width="7.5703125" customWidth="1"/>
    <col min="58" max="64" width="4.42578125" customWidth="1"/>
    <col min="65" max="65" width="6" customWidth="1"/>
  </cols>
  <sheetData>
    <row r="2" spans="1:65" ht="18.75">
      <c r="C2" s="38"/>
      <c r="AU2" s="15" t="s">
        <v>98</v>
      </c>
      <c r="AV2" s="16"/>
      <c r="AW2" s="16"/>
      <c r="AX2" s="16"/>
      <c r="AY2" s="16"/>
      <c r="BC2" s="12"/>
    </row>
    <row r="3" spans="1:65" ht="21">
      <c r="AU3" s="14" t="s">
        <v>221</v>
      </c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3"/>
      <c r="BG3" s="13"/>
      <c r="BH3" s="14" t="s">
        <v>99</v>
      </c>
      <c r="BI3" s="14"/>
      <c r="BJ3" s="14"/>
    </row>
    <row r="4" spans="1:65">
      <c r="E4" s="38"/>
    </row>
    <row r="5" spans="1:65">
      <c r="AD5" s="12" t="s">
        <v>97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65">
      <c r="AK6" s="12" t="s">
        <v>174</v>
      </c>
      <c r="AL6" s="12"/>
      <c r="AM6" s="12"/>
      <c r="AN6" s="12"/>
      <c r="AO6" s="12"/>
      <c r="AP6" s="12"/>
    </row>
    <row r="8" spans="1:65" ht="22.5" customHeight="1"/>
    <row r="9" spans="1:65" hidden="1"/>
    <row r="10" spans="1:65" ht="27" customHeight="1"/>
    <row r="11" spans="1:65" hidden="1"/>
    <row r="12" spans="1:65" ht="22.5" customHeight="1">
      <c r="A12" s="86" t="s">
        <v>0</v>
      </c>
      <c r="B12" s="88" t="s">
        <v>65</v>
      </c>
      <c r="C12" s="80" t="s">
        <v>100</v>
      </c>
      <c r="D12" s="81"/>
      <c r="E12" s="81"/>
      <c r="F12" s="82"/>
      <c r="G12" s="80" t="s">
        <v>101</v>
      </c>
      <c r="H12" s="81"/>
      <c r="I12" s="81"/>
      <c r="J12" s="81"/>
      <c r="K12" s="82"/>
      <c r="L12" s="80" t="s">
        <v>102</v>
      </c>
      <c r="M12" s="81"/>
      <c r="N12" s="81"/>
      <c r="O12" s="82"/>
      <c r="P12" s="80" t="s">
        <v>103</v>
      </c>
      <c r="Q12" s="81"/>
      <c r="R12" s="81"/>
      <c r="S12" s="81"/>
      <c r="T12" s="82"/>
      <c r="U12" s="80" t="s">
        <v>104</v>
      </c>
      <c r="V12" s="81"/>
      <c r="W12" s="81"/>
      <c r="X12" s="82"/>
      <c r="Y12" s="80" t="s">
        <v>105</v>
      </c>
      <c r="Z12" s="81"/>
      <c r="AA12" s="81"/>
      <c r="AB12" s="82"/>
      <c r="AC12" s="80" t="s">
        <v>106</v>
      </c>
      <c r="AD12" s="81"/>
      <c r="AE12" s="81"/>
      <c r="AF12" s="82"/>
      <c r="AG12" s="80" t="s">
        <v>107</v>
      </c>
      <c r="AH12" s="81"/>
      <c r="AI12" s="81"/>
      <c r="AJ12" s="81"/>
      <c r="AK12" s="82"/>
      <c r="AL12" s="80" t="s">
        <v>108</v>
      </c>
      <c r="AM12" s="81"/>
      <c r="AN12" s="81"/>
      <c r="AO12" s="82"/>
      <c r="AP12" s="80" t="s">
        <v>109</v>
      </c>
      <c r="AQ12" s="81"/>
      <c r="AR12" s="81"/>
      <c r="AS12" s="81"/>
      <c r="AT12" s="81" t="s">
        <v>110</v>
      </c>
      <c r="AU12" s="81"/>
      <c r="AV12" s="81"/>
      <c r="AW12" s="81"/>
      <c r="AX12" s="82"/>
      <c r="AY12" s="80" t="s">
        <v>111</v>
      </c>
      <c r="AZ12" s="81"/>
      <c r="BA12" s="81"/>
      <c r="BB12" s="81"/>
      <c r="BC12" s="96" t="s">
        <v>182</v>
      </c>
      <c r="BD12" s="96"/>
      <c r="BE12" s="96"/>
      <c r="BF12" s="96"/>
      <c r="BG12" s="96"/>
      <c r="BH12" s="96"/>
      <c r="BI12" s="96"/>
      <c r="BJ12" s="96"/>
      <c r="BK12" s="96"/>
      <c r="BL12" s="96"/>
      <c r="BM12" s="96"/>
    </row>
    <row r="13" spans="1:65" ht="29.25" customHeight="1">
      <c r="A13" s="87"/>
      <c r="B13" s="89"/>
      <c r="C13" s="83"/>
      <c r="D13" s="84"/>
      <c r="E13" s="84"/>
      <c r="F13" s="85"/>
      <c r="G13" s="83"/>
      <c r="H13" s="84"/>
      <c r="I13" s="84"/>
      <c r="J13" s="84"/>
      <c r="K13" s="85"/>
      <c r="L13" s="83"/>
      <c r="M13" s="84"/>
      <c r="N13" s="84"/>
      <c r="O13" s="85"/>
      <c r="P13" s="83"/>
      <c r="Q13" s="84"/>
      <c r="R13" s="84"/>
      <c r="S13" s="84"/>
      <c r="T13" s="85"/>
      <c r="U13" s="83"/>
      <c r="V13" s="84"/>
      <c r="W13" s="84"/>
      <c r="X13" s="85"/>
      <c r="Y13" s="83"/>
      <c r="Z13" s="84"/>
      <c r="AA13" s="84"/>
      <c r="AB13" s="85"/>
      <c r="AC13" s="83"/>
      <c r="AD13" s="84"/>
      <c r="AE13" s="84"/>
      <c r="AF13" s="85"/>
      <c r="AG13" s="83"/>
      <c r="AH13" s="84"/>
      <c r="AI13" s="84"/>
      <c r="AJ13" s="84"/>
      <c r="AK13" s="85"/>
      <c r="AL13" s="83"/>
      <c r="AM13" s="84"/>
      <c r="AN13" s="84"/>
      <c r="AO13" s="85"/>
      <c r="AP13" s="83"/>
      <c r="AQ13" s="84"/>
      <c r="AR13" s="84"/>
      <c r="AS13" s="84"/>
      <c r="AT13" s="84"/>
      <c r="AU13" s="84"/>
      <c r="AV13" s="84"/>
      <c r="AW13" s="84"/>
      <c r="AX13" s="85"/>
      <c r="AY13" s="83"/>
      <c r="AZ13" s="84"/>
      <c r="BA13" s="84"/>
      <c r="BB13" s="84"/>
      <c r="BC13" s="92" t="s">
        <v>53</v>
      </c>
      <c r="BD13" s="92"/>
      <c r="BE13" s="92"/>
      <c r="BF13" s="93" t="s">
        <v>57</v>
      </c>
      <c r="BG13" s="93" t="s">
        <v>58</v>
      </c>
      <c r="BH13" s="93" t="s">
        <v>59</v>
      </c>
      <c r="BI13" s="93" t="s">
        <v>60</v>
      </c>
      <c r="BJ13" s="93" t="s">
        <v>61</v>
      </c>
      <c r="BK13" s="93" t="s">
        <v>62</v>
      </c>
      <c r="BL13" s="93" t="s">
        <v>63</v>
      </c>
      <c r="BM13" s="93" t="s">
        <v>64</v>
      </c>
    </row>
    <row r="14" spans="1:65" ht="15.75" customHeight="1">
      <c r="A14" s="87"/>
      <c r="B14" s="89"/>
      <c r="C14" s="90" t="s">
        <v>1</v>
      </c>
      <c r="D14" s="90" t="s">
        <v>2</v>
      </c>
      <c r="E14" s="90" t="s">
        <v>3</v>
      </c>
      <c r="F14" s="90" t="s">
        <v>4</v>
      </c>
      <c r="G14" s="90" t="s">
        <v>5</v>
      </c>
      <c r="H14" s="90" t="s">
        <v>6</v>
      </c>
      <c r="I14" s="90" t="s">
        <v>7</v>
      </c>
      <c r="J14" s="90" t="s">
        <v>8</v>
      </c>
      <c r="K14" s="90" t="s">
        <v>9</v>
      </c>
      <c r="L14" s="90" t="s">
        <v>10</v>
      </c>
      <c r="M14" s="90" t="s">
        <v>11</v>
      </c>
      <c r="N14" s="90" t="s">
        <v>12</v>
      </c>
      <c r="O14" s="90" t="s">
        <v>13</v>
      </c>
      <c r="P14" s="90" t="s">
        <v>14</v>
      </c>
      <c r="Q14" s="90" t="s">
        <v>15</v>
      </c>
      <c r="R14" s="90" t="s">
        <v>16</v>
      </c>
      <c r="S14" s="90" t="s">
        <v>17</v>
      </c>
      <c r="T14" s="90" t="s">
        <v>18</v>
      </c>
      <c r="U14" s="90" t="s">
        <v>19</v>
      </c>
      <c r="V14" s="90" t="s">
        <v>20</v>
      </c>
      <c r="W14" s="90" t="s">
        <v>21</v>
      </c>
      <c r="X14" s="90" t="s">
        <v>22</v>
      </c>
      <c r="Y14" s="90" t="s">
        <v>23</v>
      </c>
      <c r="Z14" s="90" t="s">
        <v>24</v>
      </c>
      <c r="AA14" s="90" t="s">
        <v>25</v>
      </c>
      <c r="AB14" s="90" t="s">
        <v>26</v>
      </c>
      <c r="AC14" s="90" t="s">
        <v>27</v>
      </c>
      <c r="AD14" s="90" t="s">
        <v>28</v>
      </c>
      <c r="AE14" s="90" t="s">
        <v>29</v>
      </c>
      <c r="AF14" s="90" t="s">
        <v>30</v>
      </c>
      <c r="AG14" s="90" t="s">
        <v>31</v>
      </c>
      <c r="AH14" s="90" t="s">
        <v>32</v>
      </c>
      <c r="AI14" s="90" t="s">
        <v>33</v>
      </c>
      <c r="AJ14" s="90" t="s">
        <v>34</v>
      </c>
      <c r="AK14" s="90" t="s">
        <v>35</v>
      </c>
      <c r="AL14" s="90" t="s">
        <v>36</v>
      </c>
      <c r="AM14" s="90" t="s">
        <v>37</v>
      </c>
      <c r="AN14" s="90" t="s">
        <v>38</v>
      </c>
      <c r="AO14" s="90" t="s">
        <v>39</v>
      </c>
      <c r="AP14" s="90" t="s">
        <v>40</v>
      </c>
      <c r="AQ14" s="90" t="s">
        <v>41</v>
      </c>
      <c r="AR14" s="90" t="s">
        <v>42</v>
      </c>
      <c r="AS14" s="90" t="s">
        <v>43</v>
      </c>
      <c r="AT14" s="90" t="s">
        <v>44</v>
      </c>
      <c r="AU14" s="90" t="s">
        <v>45</v>
      </c>
      <c r="AV14" s="90" t="s">
        <v>46</v>
      </c>
      <c r="AW14" s="90" t="s">
        <v>47</v>
      </c>
      <c r="AX14" s="90" t="s">
        <v>48</v>
      </c>
      <c r="AY14" s="90" t="s">
        <v>49</v>
      </c>
      <c r="AZ14" s="90" t="s">
        <v>50</v>
      </c>
      <c r="BA14" s="90" t="s">
        <v>51</v>
      </c>
      <c r="BB14" s="90" t="s">
        <v>52</v>
      </c>
      <c r="BC14" s="109" t="s">
        <v>54</v>
      </c>
      <c r="BD14" s="109" t="s">
        <v>55</v>
      </c>
      <c r="BE14" s="97" t="s">
        <v>56</v>
      </c>
      <c r="BF14" s="94"/>
      <c r="BG14" s="94"/>
      <c r="BH14" s="94"/>
      <c r="BI14" s="94"/>
      <c r="BJ14" s="94"/>
      <c r="BK14" s="94"/>
      <c r="BL14" s="94"/>
      <c r="BM14" s="94"/>
    </row>
    <row r="15" spans="1:65" ht="19.5" customHeight="1">
      <c r="A15" s="87"/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110"/>
      <c r="BD15" s="110"/>
      <c r="BE15" s="98"/>
      <c r="BF15" s="95"/>
      <c r="BG15" s="95"/>
      <c r="BH15" s="95"/>
      <c r="BI15" s="95"/>
      <c r="BJ15" s="95"/>
      <c r="BK15" s="95"/>
      <c r="BL15" s="95"/>
      <c r="BM15" s="95"/>
    </row>
    <row r="16" spans="1:65" ht="36.75" customHeight="1">
      <c r="A16" s="87"/>
      <c r="B16" s="89"/>
      <c r="C16" s="17" t="s">
        <v>112</v>
      </c>
      <c r="D16" s="17" t="s">
        <v>113</v>
      </c>
      <c r="E16" s="17" t="s">
        <v>114</v>
      </c>
      <c r="F16" s="17" t="s">
        <v>115</v>
      </c>
      <c r="G16" s="17" t="s">
        <v>116</v>
      </c>
      <c r="H16" s="17" t="s">
        <v>117</v>
      </c>
      <c r="I16" s="17" t="s">
        <v>118</v>
      </c>
      <c r="J16" s="17" t="s">
        <v>119</v>
      </c>
      <c r="K16" s="17" t="s">
        <v>120</v>
      </c>
      <c r="L16" s="17" t="s">
        <v>121</v>
      </c>
      <c r="M16" s="17" t="s">
        <v>122</v>
      </c>
      <c r="N16" s="17" t="s">
        <v>123</v>
      </c>
      <c r="O16" s="17" t="s">
        <v>124</v>
      </c>
      <c r="P16" s="17" t="s">
        <v>112</v>
      </c>
      <c r="Q16" s="17" t="s">
        <v>113</v>
      </c>
      <c r="R16" s="17" t="s">
        <v>114</v>
      </c>
      <c r="S16" s="17" t="s">
        <v>115</v>
      </c>
      <c r="T16" s="17" t="s">
        <v>125</v>
      </c>
      <c r="U16" s="17" t="s">
        <v>126</v>
      </c>
      <c r="V16" s="17" t="s">
        <v>127</v>
      </c>
      <c r="W16" s="17" t="s">
        <v>128</v>
      </c>
      <c r="X16" s="17" t="s">
        <v>129</v>
      </c>
      <c r="Y16" s="17" t="s">
        <v>130</v>
      </c>
      <c r="Z16" s="17" t="s">
        <v>131</v>
      </c>
      <c r="AA16" s="17" t="s">
        <v>132</v>
      </c>
      <c r="AB16" s="17" t="s">
        <v>133</v>
      </c>
      <c r="AC16" s="17" t="s">
        <v>130</v>
      </c>
      <c r="AD16" s="17" t="s">
        <v>131</v>
      </c>
      <c r="AE16" s="17" t="s">
        <v>132</v>
      </c>
      <c r="AF16" s="17" t="s">
        <v>134</v>
      </c>
      <c r="AG16" s="17" t="s">
        <v>135</v>
      </c>
      <c r="AH16" s="17" t="s">
        <v>117</v>
      </c>
      <c r="AI16" s="17" t="s">
        <v>118</v>
      </c>
      <c r="AJ16" s="17" t="s">
        <v>119</v>
      </c>
      <c r="AK16" s="17" t="s">
        <v>136</v>
      </c>
      <c r="AL16" s="17" t="s">
        <v>137</v>
      </c>
      <c r="AM16" s="17" t="s">
        <v>138</v>
      </c>
      <c r="AN16" s="17" t="s">
        <v>139</v>
      </c>
      <c r="AO16" s="17" t="s">
        <v>140</v>
      </c>
      <c r="AP16" s="17" t="s">
        <v>112</v>
      </c>
      <c r="AQ16" s="17" t="s">
        <v>113</v>
      </c>
      <c r="AR16" s="17" t="s">
        <v>114</v>
      </c>
      <c r="AS16" s="17" t="s">
        <v>115</v>
      </c>
      <c r="AT16" s="17" t="s">
        <v>116</v>
      </c>
      <c r="AU16" s="17" t="s">
        <v>117</v>
      </c>
      <c r="AV16" s="17" t="s">
        <v>118</v>
      </c>
      <c r="AW16" s="17" t="s">
        <v>119</v>
      </c>
      <c r="AX16" s="17" t="s">
        <v>120</v>
      </c>
      <c r="AY16" s="17" t="s">
        <v>121</v>
      </c>
      <c r="AZ16" s="17" t="s">
        <v>122</v>
      </c>
      <c r="BA16" s="17" t="s">
        <v>123</v>
      </c>
      <c r="BB16" s="18" t="s">
        <v>124</v>
      </c>
      <c r="BC16" s="49"/>
      <c r="BD16" s="49"/>
      <c r="BE16" s="23"/>
      <c r="BF16" s="49"/>
      <c r="BG16" s="49"/>
      <c r="BH16" s="49"/>
      <c r="BI16" s="49"/>
      <c r="BJ16" s="49"/>
      <c r="BK16" s="49"/>
      <c r="BL16" s="49"/>
      <c r="BM16" s="49"/>
    </row>
    <row r="17" spans="1:139" ht="33" customHeight="1">
      <c r="A17" s="87"/>
      <c r="B17" s="89"/>
      <c r="C17" s="19" t="s">
        <v>175</v>
      </c>
      <c r="D17" s="19" t="s">
        <v>126</v>
      </c>
      <c r="E17" s="19" t="s">
        <v>127</v>
      </c>
      <c r="F17" s="19" t="s">
        <v>128</v>
      </c>
      <c r="G17" s="19" t="s">
        <v>176</v>
      </c>
      <c r="H17" s="19" t="s">
        <v>121</v>
      </c>
      <c r="I17" s="19" t="s">
        <v>122</v>
      </c>
      <c r="J17" s="19" t="s">
        <v>123</v>
      </c>
      <c r="K17" s="20" t="s">
        <v>124</v>
      </c>
      <c r="L17" s="20" t="s">
        <v>148</v>
      </c>
      <c r="M17" s="20" t="s">
        <v>142</v>
      </c>
      <c r="N17" s="20" t="s">
        <v>143</v>
      </c>
      <c r="O17" s="20" t="s">
        <v>144</v>
      </c>
      <c r="P17" s="20" t="s">
        <v>149</v>
      </c>
      <c r="Q17" s="20" t="s">
        <v>126</v>
      </c>
      <c r="R17" s="20" t="s">
        <v>127</v>
      </c>
      <c r="S17" s="20" t="s">
        <v>128</v>
      </c>
      <c r="T17" s="20" t="s">
        <v>129</v>
      </c>
      <c r="U17" s="20" t="s">
        <v>130</v>
      </c>
      <c r="V17" s="20" t="s">
        <v>131</v>
      </c>
      <c r="W17" s="20" t="s">
        <v>132</v>
      </c>
      <c r="X17" s="20" t="s">
        <v>134</v>
      </c>
      <c r="Y17" s="20" t="s">
        <v>135</v>
      </c>
      <c r="Z17" s="20" t="s">
        <v>117</v>
      </c>
      <c r="AA17" s="20" t="s">
        <v>118</v>
      </c>
      <c r="AB17" s="20" t="s">
        <v>119</v>
      </c>
      <c r="AC17" s="20" t="s">
        <v>177</v>
      </c>
      <c r="AD17" s="20" t="s">
        <v>117</v>
      </c>
      <c r="AE17" s="20" t="s">
        <v>118</v>
      </c>
      <c r="AF17" s="20" t="s">
        <v>119</v>
      </c>
      <c r="AG17" s="20" t="s">
        <v>120</v>
      </c>
      <c r="AH17" s="20" t="s">
        <v>121</v>
      </c>
      <c r="AI17" s="20" t="s">
        <v>122</v>
      </c>
      <c r="AJ17" s="20" t="s">
        <v>123</v>
      </c>
      <c r="AK17" s="20" t="s">
        <v>124</v>
      </c>
      <c r="AL17" s="20" t="s">
        <v>112</v>
      </c>
      <c r="AM17" s="20" t="s">
        <v>113</v>
      </c>
      <c r="AN17" s="20" t="s">
        <v>114</v>
      </c>
      <c r="AO17" s="20" t="s">
        <v>115</v>
      </c>
      <c r="AP17" s="19" t="s">
        <v>125</v>
      </c>
      <c r="AQ17" s="19" t="s">
        <v>126</v>
      </c>
      <c r="AR17" s="19" t="s">
        <v>127</v>
      </c>
      <c r="AS17" s="19" t="s">
        <v>128</v>
      </c>
      <c r="AT17" s="19" t="s">
        <v>176</v>
      </c>
      <c r="AU17" s="19" t="s">
        <v>121</v>
      </c>
      <c r="AV17" s="19" t="s">
        <v>122</v>
      </c>
      <c r="AW17" s="19" t="s">
        <v>123</v>
      </c>
      <c r="AX17" s="19" t="s">
        <v>124</v>
      </c>
      <c r="AY17" s="19" t="s">
        <v>148</v>
      </c>
      <c r="AZ17" s="19" t="s">
        <v>142</v>
      </c>
      <c r="BA17" s="19" t="s">
        <v>143</v>
      </c>
      <c r="BB17" s="21" t="s">
        <v>144</v>
      </c>
      <c r="BC17" s="49"/>
      <c r="BD17" s="49"/>
      <c r="BE17" s="23"/>
      <c r="BF17" s="49"/>
      <c r="BG17" s="49"/>
      <c r="BH17" s="49"/>
      <c r="BI17" s="49"/>
      <c r="BJ17" s="49"/>
      <c r="BK17" s="49"/>
      <c r="BL17" s="49"/>
      <c r="BM17" s="49"/>
    </row>
    <row r="18" spans="1:139" ht="63.75" hidden="1" customHeight="1">
      <c r="A18" s="49"/>
      <c r="B18" s="22"/>
      <c r="C18" s="19" t="s">
        <v>130</v>
      </c>
      <c r="D18" s="19" t="s">
        <v>131</v>
      </c>
      <c r="E18" s="19" t="s">
        <v>132</v>
      </c>
      <c r="F18" s="19" t="s">
        <v>134</v>
      </c>
      <c r="G18" s="19" t="s">
        <v>141</v>
      </c>
      <c r="H18" s="19" t="s">
        <v>142</v>
      </c>
      <c r="I18" s="19" t="s">
        <v>143</v>
      </c>
      <c r="J18" s="19" t="s">
        <v>144</v>
      </c>
      <c r="K18" s="20" t="s">
        <v>145</v>
      </c>
      <c r="L18" s="20" t="s">
        <v>137</v>
      </c>
      <c r="M18" s="20" t="s">
        <v>138</v>
      </c>
      <c r="N18" s="20" t="s">
        <v>139</v>
      </c>
      <c r="O18" s="20" t="s">
        <v>146</v>
      </c>
      <c r="P18" s="20" t="s">
        <v>130</v>
      </c>
      <c r="Q18" s="20" t="s">
        <v>131</v>
      </c>
      <c r="R18" s="20" t="s">
        <v>132</v>
      </c>
      <c r="S18" s="20" t="s">
        <v>134</v>
      </c>
      <c r="T18" s="20" t="s">
        <v>135</v>
      </c>
      <c r="U18" s="20" t="s">
        <v>117</v>
      </c>
      <c r="V18" s="20" t="s">
        <v>118</v>
      </c>
      <c r="W18" s="20" t="s">
        <v>119</v>
      </c>
      <c r="X18" s="20" t="s">
        <v>120</v>
      </c>
      <c r="Y18" s="20" t="s">
        <v>121</v>
      </c>
      <c r="Z18" s="20" t="s">
        <v>122</v>
      </c>
      <c r="AA18" s="20" t="s">
        <v>123</v>
      </c>
      <c r="AB18" s="20" t="s">
        <v>147</v>
      </c>
      <c r="AC18" s="20" t="s">
        <v>121</v>
      </c>
      <c r="AD18" s="20" t="s">
        <v>122</v>
      </c>
      <c r="AE18" s="20" t="s">
        <v>123</v>
      </c>
      <c r="AF18" s="20" t="s">
        <v>124</v>
      </c>
      <c r="AG18" s="20" t="s">
        <v>148</v>
      </c>
      <c r="AH18" s="20" t="s">
        <v>142</v>
      </c>
      <c r="AI18" s="20" t="s">
        <v>143</v>
      </c>
      <c r="AJ18" s="20" t="s">
        <v>144</v>
      </c>
      <c r="AK18" s="20" t="s">
        <v>149</v>
      </c>
      <c r="AL18" s="20" t="s">
        <v>126</v>
      </c>
      <c r="AM18" s="20" t="s">
        <v>127</v>
      </c>
      <c r="AN18" s="20" t="s">
        <v>128</v>
      </c>
      <c r="AO18" s="20" t="s">
        <v>129</v>
      </c>
      <c r="AP18" s="19" t="s">
        <v>130</v>
      </c>
      <c r="AQ18" s="19" t="s">
        <v>131</v>
      </c>
      <c r="AR18" s="19" t="s">
        <v>132</v>
      </c>
      <c r="AS18" s="19" t="s">
        <v>134</v>
      </c>
      <c r="AT18" s="19" t="s">
        <v>141</v>
      </c>
      <c r="AU18" s="19" t="s">
        <v>142</v>
      </c>
      <c r="AV18" s="19" t="s">
        <v>143</v>
      </c>
      <c r="AW18" s="19" t="s">
        <v>144</v>
      </c>
      <c r="AX18" s="19" t="s">
        <v>145</v>
      </c>
      <c r="AY18" s="19" t="s">
        <v>137</v>
      </c>
      <c r="AZ18" s="19" t="s">
        <v>138</v>
      </c>
      <c r="BA18" s="19" t="s">
        <v>139</v>
      </c>
      <c r="BB18" s="21" t="s">
        <v>140</v>
      </c>
      <c r="BC18" s="49"/>
      <c r="BD18" s="49"/>
      <c r="BE18" s="23"/>
      <c r="BF18" s="49"/>
      <c r="BG18" s="49"/>
      <c r="BH18" s="49"/>
      <c r="BI18" s="49"/>
      <c r="BJ18" s="49"/>
      <c r="BK18" s="49"/>
      <c r="BL18" s="49"/>
      <c r="BM18" s="49"/>
    </row>
    <row r="19" spans="1:139">
      <c r="A19" s="99" t="s">
        <v>88</v>
      </c>
      <c r="B19" s="53" t="s">
        <v>84</v>
      </c>
      <c r="C19" s="1"/>
      <c r="D19" s="1"/>
      <c r="E19" s="1"/>
      <c r="F19" s="1"/>
      <c r="G19" s="1"/>
      <c r="H19" s="1"/>
      <c r="I19" s="3" t="s">
        <v>90</v>
      </c>
      <c r="J19" s="3" t="s">
        <v>90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24"/>
      <c r="V19" s="3" t="s">
        <v>90</v>
      </c>
      <c r="W19" s="3" t="s">
        <v>90</v>
      </c>
      <c r="X19" s="8" t="s">
        <v>91</v>
      </c>
      <c r="Y19" s="8" t="s">
        <v>91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3" t="s">
        <v>90</v>
      </c>
      <c r="AQ19" s="3" t="s">
        <v>90</v>
      </c>
      <c r="AR19" s="3" t="s">
        <v>90</v>
      </c>
      <c r="AS19" s="1"/>
      <c r="AT19" s="24"/>
      <c r="AU19" s="1"/>
      <c r="AV19" s="8" t="s">
        <v>91</v>
      </c>
      <c r="AW19" s="8" t="s">
        <v>91</v>
      </c>
      <c r="AX19" s="8" t="s">
        <v>91</v>
      </c>
      <c r="AY19" s="8" t="s">
        <v>91</v>
      </c>
      <c r="AZ19" s="8" t="s">
        <v>91</v>
      </c>
      <c r="BA19" s="8" t="s">
        <v>91</v>
      </c>
      <c r="BB19" s="8" t="s">
        <v>91</v>
      </c>
      <c r="BC19" s="48">
        <v>17</v>
      </c>
      <c r="BD19" s="48">
        <v>19</v>
      </c>
      <c r="BE19" s="26">
        <f>BD19+BC19</f>
        <v>36</v>
      </c>
      <c r="BF19" s="48">
        <v>7</v>
      </c>
      <c r="BG19" s="48"/>
      <c r="BH19" s="48"/>
      <c r="BI19" s="48"/>
      <c r="BJ19" s="48"/>
      <c r="BK19" s="48"/>
      <c r="BL19" s="48">
        <v>9</v>
      </c>
      <c r="BM19" s="26">
        <f>SUM(BE19:BL19)</f>
        <v>52</v>
      </c>
    </row>
    <row r="20" spans="1:139">
      <c r="A20" s="100"/>
      <c r="B20" s="53" t="s">
        <v>185</v>
      </c>
      <c r="C20" s="1"/>
      <c r="D20" s="1"/>
      <c r="E20" s="1"/>
      <c r="F20" s="1"/>
      <c r="G20" s="1"/>
      <c r="H20" s="24"/>
      <c r="I20" s="3" t="s">
        <v>90</v>
      </c>
      <c r="J20" s="3" t="s">
        <v>90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24"/>
      <c r="V20" s="3" t="s">
        <v>90</v>
      </c>
      <c r="W20" s="3" t="s">
        <v>90</v>
      </c>
      <c r="X20" s="8" t="s">
        <v>91</v>
      </c>
      <c r="Y20" s="8" t="s">
        <v>91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3" t="s">
        <v>90</v>
      </c>
      <c r="AQ20" s="3" t="s">
        <v>90</v>
      </c>
      <c r="AR20" s="3" t="s">
        <v>90</v>
      </c>
      <c r="AS20" s="24"/>
      <c r="AT20" s="24"/>
      <c r="AU20" s="8" t="s">
        <v>91</v>
      </c>
      <c r="AV20" s="8" t="s">
        <v>91</v>
      </c>
      <c r="AW20" s="8" t="s">
        <v>91</v>
      </c>
      <c r="AX20" s="8" t="s">
        <v>91</v>
      </c>
      <c r="AY20" s="8" t="s">
        <v>91</v>
      </c>
      <c r="AZ20" s="8" t="s">
        <v>91</v>
      </c>
      <c r="BA20" s="8" t="s">
        <v>91</v>
      </c>
      <c r="BB20" s="8" t="s">
        <v>91</v>
      </c>
      <c r="BC20" s="54">
        <v>17</v>
      </c>
      <c r="BD20" s="54">
        <v>18</v>
      </c>
      <c r="BE20" s="26">
        <v>35</v>
      </c>
      <c r="BF20" s="54">
        <v>7</v>
      </c>
      <c r="BG20" s="54"/>
      <c r="BH20" s="54"/>
      <c r="BI20" s="54"/>
      <c r="BJ20" s="54"/>
      <c r="BK20" s="54"/>
      <c r="BL20" s="54">
        <v>10</v>
      </c>
      <c r="BM20" s="26">
        <f t="shared" ref="BM20:BM21" si="0">SUM(BE20:BL20)</f>
        <v>52</v>
      </c>
    </row>
    <row r="21" spans="1:139">
      <c r="A21" s="100"/>
      <c r="B21" s="53" t="s">
        <v>191</v>
      </c>
      <c r="C21" s="1"/>
      <c r="D21" s="1"/>
      <c r="E21" s="1"/>
      <c r="F21" s="1"/>
      <c r="G21" s="1"/>
      <c r="H21" s="24"/>
      <c r="I21" s="3" t="s">
        <v>90</v>
      </c>
      <c r="J21" s="3" t="s">
        <v>90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24"/>
      <c r="V21" s="3" t="s">
        <v>90</v>
      </c>
      <c r="W21" s="3" t="s">
        <v>90</v>
      </c>
      <c r="X21" s="8" t="s">
        <v>91</v>
      </c>
      <c r="Y21" s="8" t="s">
        <v>91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3" t="s">
        <v>90</v>
      </c>
      <c r="AQ21" s="3" t="s">
        <v>90</v>
      </c>
      <c r="AR21" s="3" t="s">
        <v>90</v>
      </c>
      <c r="AS21" s="24"/>
      <c r="AT21" s="24"/>
      <c r="AU21" s="24"/>
      <c r="AV21" s="24"/>
      <c r="AW21" s="8" t="s">
        <v>91</v>
      </c>
      <c r="AX21" s="8" t="s">
        <v>91</v>
      </c>
      <c r="AY21" s="8" t="s">
        <v>91</v>
      </c>
      <c r="AZ21" s="8" t="s">
        <v>91</v>
      </c>
      <c r="BA21" s="8" t="s">
        <v>91</v>
      </c>
      <c r="BB21" s="8" t="s">
        <v>91</v>
      </c>
      <c r="BC21" s="54">
        <v>17</v>
      </c>
      <c r="BD21" s="54">
        <v>20</v>
      </c>
      <c r="BE21" s="26">
        <v>37</v>
      </c>
      <c r="BF21" s="54">
        <v>7</v>
      </c>
      <c r="BG21" s="54"/>
      <c r="BH21" s="54"/>
      <c r="BI21" s="54"/>
      <c r="BJ21" s="54"/>
      <c r="BK21" s="54"/>
      <c r="BL21" s="54">
        <v>8</v>
      </c>
      <c r="BM21" s="26">
        <f t="shared" si="0"/>
        <v>52</v>
      </c>
    </row>
    <row r="22" spans="1:139">
      <c r="A22" s="101"/>
      <c r="B22" s="53" t="s">
        <v>178</v>
      </c>
      <c r="C22" s="1"/>
      <c r="D22" s="1"/>
      <c r="E22" s="24"/>
      <c r="F22" s="24"/>
      <c r="G22" s="3" t="s">
        <v>90</v>
      </c>
      <c r="H22" s="3" t="s">
        <v>90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4"/>
      <c r="V22" s="41" t="s">
        <v>179</v>
      </c>
      <c r="W22" s="3" t="s">
        <v>90</v>
      </c>
      <c r="X22" s="41" t="s">
        <v>171</v>
      </c>
      <c r="Y22" s="8" t="s">
        <v>91</v>
      </c>
      <c r="Z22" s="51" t="s">
        <v>91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4"/>
      <c r="AQ22" s="3" t="s">
        <v>90</v>
      </c>
      <c r="AR22" s="3" t="s">
        <v>90</v>
      </c>
      <c r="AS22" s="3" t="s">
        <v>90</v>
      </c>
      <c r="AT22" s="24"/>
      <c r="AU22" s="24"/>
      <c r="AV22" s="8" t="s">
        <v>91</v>
      </c>
      <c r="AW22" s="8" t="s">
        <v>91</v>
      </c>
      <c r="AX22" s="8" t="s">
        <v>91</v>
      </c>
      <c r="AY22" s="8" t="s">
        <v>91</v>
      </c>
      <c r="AZ22" s="8" t="s">
        <v>91</v>
      </c>
      <c r="BA22" s="8" t="s">
        <v>91</v>
      </c>
      <c r="BB22" s="8" t="s">
        <v>91</v>
      </c>
      <c r="BC22" s="48">
        <v>17</v>
      </c>
      <c r="BD22" s="48">
        <v>19</v>
      </c>
      <c r="BE22" s="26">
        <f t="shared" ref="BE22:BE41" si="1">BD22+BC22</f>
        <v>36</v>
      </c>
      <c r="BF22" s="48">
        <v>7</v>
      </c>
      <c r="BG22" s="48"/>
      <c r="BH22" s="48"/>
      <c r="BI22" s="48"/>
      <c r="BJ22" s="48"/>
      <c r="BK22" s="48"/>
      <c r="BL22" s="48">
        <v>9</v>
      </c>
      <c r="BM22" s="26">
        <f t="shared" ref="BM22:BM44" si="2">SUM(BE22:BL22)</f>
        <v>52</v>
      </c>
    </row>
    <row r="23" spans="1:139">
      <c r="A23" s="101"/>
      <c r="B23" s="53" t="s">
        <v>68</v>
      </c>
      <c r="C23" s="1"/>
      <c r="D23" s="1"/>
      <c r="E23" s="24"/>
      <c r="F23" s="24"/>
      <c r="G23" s="3" t="s">
        <v>90</v>
      </c>
      <c r="H23" s="3" t="s">
        <v>90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4"/>
      <c r="V23" s="41" t="s">
        <v>179</v>
      </c>
      <c r="W23" s="3" t="s">
        <v>90</v>
      </c>
      <c r="X23" s="41" t="s">
        <v>171</v>
      </c>
      <c r="Y23" s="8" t="s">
        <v>91</v>
      </c>
      <c r="Z23" s="51" t="s">
        <v>91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3" t="s">
        <v>90</v>
      </c>
      <c r="AR23" s="3" t="s">
        <v>90</v>
      </c>
      <c r="AS23" s="3" t="s">
        <v>90</v>
      </c>
      <c r="AT23" s="24"/>
      <c r="AU23" s="24"/>
      <c r="AV23" s="24"/>
      <c r="AW23" s="24"/>
      <c r="AX23" s="8" t="s">
        <v>91</v>
      </c>
      <c r="AY23" s="8" t="s">
        <v>91</v>
      </c>
      <c r="AZ23" s="8" t="s">
        <v>91</v>
      </c>
      <c r="BA23" s="8" t="s">
        <v>91</v>
      </c>
      <c r="BB23" s="8" t="s">
        <v>91</v>
      </c>
      <c r="BC23" s="50">
        <v>17</v>
      </c>
      <c r="BD23" s="50">
        <v>21</v>
      </c>
      <c r="BE23" s="26">
        <f t="shared" si="1"/>
        <v>38</v>
      </c>
      <c r="BF23" s="50">
        <v>7</v>
      </c>
      <c r="BG23" s="50"/>
      <c r="BH23" s="50"/>
      <c r="BI23" s="50"/>
      <c r="BJ23" s="50"/>
      <c r="BK23" s="50"/>
      <c r="BL23" s="50">
        <v>7</v>
      </c>
      <c r="BM23" s="26">
        <f t="shared" ref="BM23" si="3">SUM(BE23:BL23)</f>
        <v>52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</row>
    <row r="24" spans="1:139">
      <c r="A24" s="101"/>
      <c r="B24" s="53" t="s">
        <v>201</v>
      </c>
      <c r="C24" s="1"/>
      <c r="D24" s="1"/>
      <c r="E24" s="3" t="s">
        <v>90</v>
      </c>
      <c r="F24" s="3" t="s">
        <v>90</v>
      </c>
      <c r="G24" s="24"/>
      <c r="H24" s="1"/>
      <c r="I24" s="1"/>
      <c r="J24" s="1"/>
      <c r="K24" s="1"/>
      <c r="L24" s="1"/>
      <c r="M24" s="1"/>
      <c r="N24" s="3" t="s">
        <v>90</v>
      </c>
      <c r="O24" s="3" t="s">
        <v>90</v>
      </c>
      <c r="P24" s="3" t="s">
        <v>90</v>
      </c>
      <c r="Q24" s="8" t="s">
        <v>91</v>
      </c>
      <c r="R24" s="8" t="s">
        <v>91</v>
      </c>
      <c r="S24" s="1"/>
      <c r="T24" s="1"/>
      <c r="U24" s="1"/>
      <c r="V24" s="24"/>
      <c r="W24" s="1"/>
      <c r="X24" s="1"/>
      <c r="Y24" s="1"/>
      <c r="Z24" s="1"/>
      <c r="AA24" s="1"/>
      <c r="AB24" s="1"/>
      <c r="AC24" s="1"/>
      <c r="AD24" s="24"/>
      <c r="AE24" s="1"/>
      <c r="AF24" s="24"/>
      <c r="AG24" s="3" t="s">
        <v>90</v>
      </c>
      <c r="AH24" s="3" t="s">
        <v>90</v>
      </c>
      <c r="AI24" s="24"/>
      <c r="AJ24" s="1"/>
      <c r="AK24" s="1"/>
      <c r="AL24" s="1"/>
      <c r="AM24" s="1"/>
      <c r="AN24" s="1"/>
      <c r="AO24" s="1"/>
      <c r="AP24" s="1"/>
      <c r="AQ24" s="1"/>
      <c r="AR24" s="1"/>
      <c r="AS24" s="24"/>
      <c r="AT24" s="24"/>
      <c r="AU24" s="8" t="s">
        <v>91</v>
      </c>
      <c r="AV24" s="8" t="s">
        <v>91</v>
      </c>
      <c r="AW24" s="8" t="s">
        <v>91</v>
      </c>
      <c r="AX24" s="8" t="s">
        <v>91</v>
      </c>
      <c r="AY24" s="8" t="s">
        <v>91</v>
      </c>
      <c r="AZ24" s="8" t="s">
        <v>91</v>
      </c>
      <c r="BA24" s="8" t="s">
        <v>91</v>
      </c>
      <c r="BB24" s="8" t="s">
        <v>91</v>
      </c>
      <c r="BC24" s="48">
        <v>9</v>
      </c>
      <c r="BD24" s="48">
        <v>27</v>
      </c>
      <c r="BE24" s="26">
        <f t="shared" si="1"/>
        <v>36</v>
      </c>
      <c r="BF24" s="48">
        <v>7</v>
      </c>
      <c r="BG24" s="48"/>
      <c r="BH24" s="48"/>
      <c r="BI24" s="48"/>
      <c r="BJ24" s="48"/>
      <c r="BK24" s="48"/>
      <c r="BL24" s="48">
        <v>10</v>
      </c>
      <c r="BM24" s="26">
        <f t="shared" si="2"/>
        <v>53</v>
      </c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</row>
    <row r="25" spans="1:139">
      <c r="A25" s="101"/>
      <c r="B25" s="53" t="s">
        <v>70</v>
      </c>
      <c r="C25" s="1"/>
      <c r="D25" s="1"/>
      <c r="E25" s="3" t="s">
        <v>90</v>
      </c>
      <c r="F25" s="3" t="s">
        <v>90</v>
      </c>
      <c r="G25" s="24"/>
      <c r="H25" s="1"/>
      <c r="I25" s="1"/>
      <c r="J25" s="1"/>
      <c r="K25" s="1"/>
      <c r="L25" s="1"/>
      <c r="M25" s="1"/>
      <c r="N25" s="3" t="s">
        <v>90</v>
      </c>
      <c r="O25" s="3" t="s">
        <v>90</v>
      </c>
      <c r="P25" s="3" t="s">
        <v>90</v>
      </c>
      <c r="Q25" s="8" t="s">
        <v>91</v>
      </c>
      <c r="R25" s="8" t="s">
        <v>91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4"/>
      <c r="AG25" s="3" t="s">
        <v>90</v>
      </c>
      <c r="AH25" s="3" t="s">
        <v>90</v>
      </c>
      <c r="AI25" s="24"/>
      <c r="AJ25" s="1"/>
      <c r="AK25" s="1"/>
      <c r="AL25" s="1"/>
      <c r="AM25" s="1"/>
      <c r="AN25" s="1"/>
      <c r="AO25" s="1"/>
      <c r="AP25" s="1"/>
      <c r="AQ25" s="1"/>
      <c r="AR25" s="1"/>
      <c r="AS25" s="24"/>
      <c r="AT25" s="24"/>
      <c r="AU25" s="8" t="s">
        <v>91</v>
      </c>
      <c r="AV25" s="8" t="s">
        <v>91</v>
      </c>
      <c r="AW25" s="8" t="s">
        <v>91</v>
      </c>
      <c r="AX25" s="8" t="s">
        <v>91</v>
      </c>
      <c r="AY25" s="8" t="s">
        <v>91</v>
      </c>
      <c r="AZ25" s="8" t="s">
        <v>91</v>
      </c>
      <c r="BA25" s="8" t="s">
        <v>91</v>
      </c>
      <c r="BB25" s="8" t="s">
        <v>91</v>
      </c>
      <c r="BC25" s="48">
        <v>9</v>
      </c>
      <c r="BD25" s="48">
        <v>26</v>
      </c>
      <c r="BE25" s="26">
        <f t="shared" si="1"/>
        <v>35</v>
      </c>
      <c r="BF25" s="48">
        <v>7</v>
      </c>
      <c r="BG25" s="48"/>
      <c r="BH25" s="48"/>
      <c r="BI25" s="48"/>
      <c r="BJ25" s="48"/>
      <c r="BK25" s="48"/>
      <c r="BL25" s="48">
        <v>10</v>
      </c>
      <c r="BM25" s="26">
        <v>52</v>
      </c>
    </row>
    <row r="26" spans="1:139">
      <c r="A26" s="101"/>
      <c r="B26" s="53" t="s">
        <v>72</v>
      </c>
      <c r="C26" s="1"/>
      <c r="D26" s="1"/>
      <c r="E26" s="3" t="s">
        <v>90</v>
      </c>
      <c r="F26" s="3" t="s">
        <v>90</v>
      </c>
      <c r="H26" s="1"/>
      <c r="I26" s="1"/>
      <c r="J26" s="1"/>
      <c r="K26" s="1"/>
      <c r="L26" s="1"/>
      <c r="M26" s="1"/>
      <c r="N26" s="3" t="s">
        <v>90</v>
      </c>
      <c r="O26" s="3" t="s">
        <v>90</v>
      </c>
      <c r="P26" s="3" t="s">
        <v>90</v>
      </c>
      <c r="Q26" s="8" t="s">
        <v>91</v>
      </c>
      <c r="R26" s="8" t="s">
        <v>91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4"/>
      <c r="AG26" s="3" t="s">
        <v>90</v>
      </c>
      <c r="AH26" s="3" t="s">
        <v>90</v>
      </c>
      <c r="AI26" s="24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4"/>
      <c r="AU26" s="24"/>
      <c r="AV26" s="8" t="s">
        <v>91</v>
      </c>
      <c r="AW26" s="8" t="s">
        <v>91</v>
      </c>
      <c r="AX26" s="8" t="s">
        <v>91</v>
      </c>
      <c r="AY26" s="8" t="s">
        <v>91</v>
      </c>
      <c r="AZ26" s="8" t="s">
        <v>91</v>
      </c>
      <c r="BA26" s="8" t="s">
        <v>91</v>
      </c>
      <c r="BB26" s="8" t="s">
        <v>91</v>
      </c>
      <c r="BC26" s="48">
        <v>9</v>
      </c>
      <c r="BD26" s="48">
        <v>27</v>
      </c>
      <c r="BE26" s="26">
        <f t="shared" si="1"/>
        <v>36</v>
      </c>
      <c r="BF26" s="48">
        <v>7</v>
      </c>
      <c r="BG26" s="48"/>
      <c r="BH26" s="48"/>
      <c r="BI26" s="48"/>
      <c r="BJ26" s="48"/>
      <c r="BK26" s="48"/>
      <c r="BL26" s="48">
        <v>9</v>
      </c>
      <c r="BM26" s="26">
        <f t="shared" si="2"/>
        <v>52</v>
      </c>
    </row>
    <row r="27" spans="1:139">
      <c r="A27" s="101"/>
      <c r="B27" s="70" t="s">
        <v>203</v>
      </c>
      <c r="C27" s="1"/>
      <c r="D27" s="1"/>
      <c r="E27" s="3" t="s">
        <v>90</v>
      </c>
      <c r="F27" s="3" t="s">
        <v>90</v>
      </c>
      <c r="G27" s="24"/>
      <c r="H27" s="1"/>
      <c r="I27" s="1"/>
      <c r="J27" s="1"/>
      <c r="K27" s="1"/>
      <c r="L27" s="1"/>
      <c r="M27" s="1"/>
      <c r="N27" s="3" t="s">
        <v>90</v>
      </c>
      <c r="O27" s="3" t="s">
        <v>90</v>
      </c>
      <c r="P27" s="3" t="s">
        <v>90</v>
      </c>
      <c r="Q27" s="8" t="s">
        <v>91</v>
      </c>
      <c r="R27" s="8" t="s">
        <v>91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4"/>
      <c r="AG27" s="3" t="s">
        <v>90</v>
      </c>
      <c r="AH27" s="3" t="s">
        <v>90</v>
      </c>
      <c r="AI27" s="24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24"/>
      <c r="AU27" s="24"/>
      <c r="AV27" s="8" t="s">
        <v>91</v>
      </c>
      <c r="AW27" s="8" t="s">
        <v>91</v>
      </c>
      <c r="AX27" s="8" t="s">
        <v>91</v>
      </c>
      <c r="AY27" s="8" t="s">
        <v>91</v>
      </c>
      <c r="AZ27" s="8" t="s">
        <v>91</v>
      </c>
      <c r="BA27" s="8" t="s">
        <v>91</v>
      </c>
      <c r="BB27" s="8" t="s">
        <v>91</v>
      </c>
      <c r="BC27" s="63">
        <v>9</v>
      </c>
      <c r="BD27" s="63">
        <v>27</v>
      </c>
      <c r="BE27" s="26">
        <f t="shared" si="1"/>
        <v>36</v>
      </c>
      <c r="BF27" s="63">
        <v>7</v>
      </c>
      <c r="BG27" s="63"/>
      <c r="BH27" s="63"/>
      <c r="BI27" s="69"/>
      <c r="BJ27" s="63"/>
      <c r="BK27" s="63"/>
      <c r="BL27" s="63">
        <v>9</v>
      </c>
      <c r="BM27" s="26">
        <f t="shared" si="2"/>
        <v>52</v>
      </c>
    </row>
    <row r="28" spans="1:139">
      <c r="A28" s="101"/>
      <c r="B28" s="53" t="s">
        <v>71</v>
      </c>
      <c r="C28" s="1"/>
      <c r="D28" s="1"/>
      <c r="E28" s="3" t="s">
        <v>90</v>
      </c>
      <c r="F28" s="3" t="s">
        <v>90</v>
      </c>
      <c r="G28" s="24"/>
      <c r="H28" s="1"/>
      <c r="I28" s="1"/>
      <c r="J28" s="1"/>
      <c r="K28" s="1"/>
      <c r="L28" s="1"/>
      <c r="M28" s="1"/>
      <c r="N28" s="3" t="s">
        <v>90</v>
      </c>
      <c r="O28" s="3" t="s">
        <v>90</v>
      </c>
      <c r="P28" s="3" t="s">
        <v>90</v>
      </c>
      <c r="Q28" s="8" t="s">
        <v>91</v>
      </c>
      <c r="R28" s="8" t="s">
        <v>91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4"/>
      <c r="AG28" s="3" t="s">
        <v>90</v>
      </c>
      <c r="AH28" s="3" t="s">
        <v>90</v>
      </c>
      <c r="AI28" s="24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24"/>
      <c r="AU28" s="8" t="s">
        <v>91</v>
      </c>
      <c r="AV28" s="8" t="s">
        <v>91</v>
      </c>
      <c r="AW28" s="8" t="s">
        <v>91</v>
      </c>
      <c r="AX28" s="8" t="s">
        <v>91</v>
      </c>
      <c r="AY28" s="8" t="s">
        <v>91</v>
      </c>
      <c r="AZ28" s="8" t="s">
        <v>91</v>
      </c>
      <c r="BA28" s="8" t="s">
        <v>91</v>
      </c>
      <c r="BB28" s="8" t="s">
        <v>91</v>
      </c>
      <c r="BC28" s="63">
        <v>9</v>
      </c>
      <c r="BD28" s="63">
        <v>26</v>
      </c>
      <c r="BE28" s="26">
        <f t="shared" si="1"/>
        <v>35</v>
      </c>
      <c r="BF28" s="63">
        <v>7</v>
      </c>
      <c r="BG28" s="63"/>
      <c r="BH28" s="63"/>
      <c r="BI28" s="63"/>
      <c r="BJ28" s="63"/>
      <c r="BK28" s="63"/>
      <c r="BL28" s="63">
        <v>10</v>
      </c>
      <c r="BM28" s="26">
        <f t="shared" si="2"/>
        <v>52</v>
      </c>
    </row>
    <row r="29" spans="1:139">
      <c r="A29" s="101"/>
      <c r="B29" s="53" t="s">
        <v>204</v>
      </c>
      <c r="C29" s="1"/>
      <c r="D29" s="1"/>
      <c r="E29" s="3" t="s">
        <v>90</v>
      </c>
      <c r="F29" s="3" t="s">
        <v>90</v>
      </c>
      <c r="G29" s="24"/>
      <c r="H29" s="1"/>
      <c r="I29" s="1"/>
      <c r="J29" s="1"/>
      <c r="K29" s="1"/>
      <c r="L29" s="1"/>
      <c r="M29" s="1"/>
      <c r="N29" s="3" t="s">
        <v>90</v>
      </c>
      <c r="O29" s="3" t="s">
        <v>90</v>
      </c>
      <c r="P29" s="3" t="s">
        <v>90</v>
      </c>
      <c r="Q29" s="8" t="s">
        <v>91</v>
      </c>
      <c r="R29" s="8" t="s">
        <v>91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4"/>
      <c r="AG29" s="3" t="s">
        <v>90</v>
      </c>
      <c r="AH29" s="3" t="s">
        <v>90</v>
      </c>
      <c r="AI29" s="24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24"/>
      <c r="AU29" s="7" t="s">
        <v>92</v>
      </c>
      <c r="AV29" s="56" t="s">
        <v>197</v>
      </c>
      <c r="AW29" s="8" t="s">
        <v>91</v>
      </c>
      <c r="AX29" s="8" t="s">
        <v>91</v>
      </c>
      <c r="AY29" s="8" t="s">
        <v>91</v>
      </c>
      <c r="AZ29" s="8" t="s">
        <v>91</v>
      </c>
      <c r="BA29" s="8" t="s">
        <v>91</v>
      </c>
      <c r="BB29" s="8" t="s">
        <v>91</v>
      </c>
      <c r="BC29" s="48">
        <v>9</v>
      </c>
      <c r="BD29" s="48">
        <v>26</v>
      </c>
      <c r="BE29" s="26">
        <f t="shared" si="1"/>
        <v>35</v>
      </c>
      <c r="BF29" s="48">
        <v>7</v>
      </c>
      <c r="BG29" s="48"/>
      <c r="BH29" s="37">
        <v>1.3333333333333299</v>
      </c>
      <c r="BJ29" s="48"/>
      <c r="BK29" s="48"/>
      <c r="BL29" s="36" t="s">
        <v>198</v>
      </c>
      <c r="BM29" s="26">
        <v>52</v>
      </c>
    </row>
    <row r="30" spans="1:139">
      <c r="A30" s="101"/>
      <c r="B30" s="53" t="s">
        <v>74</v>
      </c>
      <c r="C30" s="1"/>
      <c r="D30" s="1"/>
      <c r="E30" s="1"/>
      <c r="F30" s="24"/>
      <c r="G30" s="24"/>
      <c r="H30" s="3" t="s">
        <v>90</v>
      </c>
      <c r="I30" s="3" t="s">
        <v>90</v>
      </c>
      <c r="J30" s="1"/>
      <c r="K30" s="1"/>
      <c r="L30" s="1"/>
      <c r="M30" s="1"/>
      <c r="N30" s="24"/>
      <c r="O30" s="24"/>
      <c r="P30" s="24"/>
      <c r="Q30" s="24"/>
      <c r="R30" s="24"/>
      <c r="S30" s="1"/>
      <c r="T30" s="1"/>
      <c r="U30" s="1"/>
      <c r="V30" s="3" t="s">
        <v>90</v>
      </c>
      <c r="W30" s="3" t="s">
        <v>90</v>
      </c>
      <c r="X30" s="8" t="s">
        <v>91</v>
      </c>
      <c r="Y30" s="8" t="s">
        <v>91</v>
      </c>
      <c r="Z30" s="1"/>
      <c r="AA30" s="1"/>
      <c r="AB30" s="1"/>
      <c r="AC30" s="1"/>
      <c r="AD30" s="1"/>
      <c r="AE30" s="1"/>
      <c r="AF30" s="24"/>
      <c r="AG30" s="24"/>
      <c r="AH30" s="24"/>
      <c r="AI30" s="24"/>
      <c r="AJ30" s="1"/>
      <c r="AK30" s="1"/>
      <c r="AL30" s="1"/>
      <c r="AM30" s="1"/>
      <c r="AN30" s="1"/>
      <c r="AO30" s="1"/>
      <c r="AP30" s="1"/>
      <c r="AQ30" s="1"/>
      <c r="AR30" s="3" t="s">
        <v>90</v>
      </c>
      <c r="AS30" s="3" t="s">
        <v>90</v>
      </c>
      <c r="AT30" s="3" t="s">
        <v>90</v>
      </c>
      <c r="AU30" s="8" t="s">
        <v>91</v>
      </c>
      <c r="AV30" s="8" t="s">
        <v>91</v>
      </c>
      <c r="AW30" s="8" t="s">
        <v>91</v>
      </c>
      <c r="AX30" s="8" t="s">
        <v>91</v>
      </c>
      <c r="AY30" s="8" t="s">
        <v>91</v>
      </c>
      <c r="AZ30" s="8" t="s">
        <v>91</v>
      </c>
      <c r="BA30" s="8" t="s">
        <v>91</v>
      </c>
      <c r="BB30" s="8" t="s">
        <v>91</v>
      </c>
      <c r="BC30" s="60">
        <v>17</v>
      </c>
      <c r="BD30" s="60">
        <v>18</v>
      </c>
      <c r="BE30" s="26">
        <f t="shared" si="1"/>
        <v>35</v>
      </c>
      <c r="BF30" s="60">
        <v>7</v>
      </c>
      <c r="BG30" s="60"/>
      <c r="BH30" s="60"/>
      <c r="BI30" s="60"/>
      <c r="BJ30" s="60"/>
      <c r="BK30" s="60"/>
      <c r="BL30" s="60">
        <v>10</v>
      </c>
      <c r="BM30" s="26">
        <f t="shared" si="2"/>
        <v>52</v>
      </c>
    </row>
    <row r="31" spans="1:139">
      <c r="A31" s="101"/>
      <c r="B31" s="53" t="s">
        <v>153</v>
      </c>
      <c r="C31" s="1"/>
      <c r="D31" s="1"/>
      <c r="E31" s="1"/>
      <c r="F31" s="24"/>
      <c r="G31" s="24"/>
      <c r="H31" s="3" t="s">
        <v>90</v>
      </c>
      <c r="I31" s="3" t="s">
        <v>90</v>
      </c>
      <c r="J31" s="1"/>
      <c r="K31" s="1"/>
      <c r="L31" s="1"/>
      <c r="M31" s="1"/>
      <c r="N31" s="24"/>
      <c r="O31" s="24"/>
      <c r="P31" s="24"/>
      <c r="Q31" s="24"/>
      <c r="R31" s="24"/>
      <c r="S31" s="1"/>
      <c r="T31" s="1"/>
      <c r="U31" s="1"/>
      <c r="V31" s="3" t="s">
        <v>90</v>
      </c>
      <c r="W31" s="3" t="s">
        <v>90</v>
      </c>
      <c r="X31" s="8" t="s">
        <v>91</v>
      </c>
      <c r="Y31" s="8" t="s">
        <v>91</v>
      </c>
      <c r="Z31" s="1"/>
      <c r="AA31" s="1"/>
      <c r="AB31" s="1"/>
      <c r="AC31" s="1"/>
      <c r="AD31" s="1"/>
      <c r="AE31" s="1"/>
      <c r="AF31" s="24"/>
      <c r="AG31" s="24"/>
      <c r="AH31" s="24"/>
      <c r="AI31" s="24"/>
      <c r="AJ31" s="1"/>
      <c r="AK31" s="1"/>
      <c r="AL31" s="1"/>
      <c r="AM31" s="1"/>
      <c r="AN31" s="1"/>
      <c r="AO31" s="1"/>
      <c r="AP31" s="1"/>
      <c r="AQ31" s="1"/>
      <c r="AR31" s="3" t="s">
        <v>90</v>
      </c>
      <c r="AS31" s="3" t="s">
        <v>90</v>
      </c>
      <c r="AT31" s="3" t="s">
        <v>90</v>
      </c>
      <c r="AU31" s="8" t="s">
        <v>91</v>
      </c>
      <c r="AV31" s="8" t="s">
        <v>91</v>
      </c>
      <c r="AW31" s="8" t="s">
        <v>91</v>
      </c>
      <c r="AX31" s="8" t="s">
        <v>91</v>
      </c>
      <c r="AY31" s="8" t="s">
        <v>91</v>
      </c>
      <c r="AZ31" s="8" t="s">
        <v>91</v>
      </c>
      <c r="BA31" s="8" t="s">
        <v>91</v>
      </c>
      <c r="BB31" s="8" t="s">
        <v>91</v>
      </c>
      <c r="BC31" s="60">
        <v>17</v>
      </c>
      <c r="BD31" s="60">
        <v>18</v>
      </c>
      <c r="BE31" s="26">
        <f t="shared" si="1"/>
        <v>35</v>
      </c>
      <c r="BF31" s="60">
        <v>7</v>
      </c>
      <c r="BG31" s="60"/>
      <c r="BH31" s="60"/>
      <c r="BI31" s="60"/>
      <c r="BJ31" s="60"/>
      <c r="BK31" s="60"/>
      <c r="BL31" s="60">
        <v>10</v>
      </c>
      <c r="BM31" s="26">
        <f t="shared" si="2"/>
        <v>52</v>
      </c>
    </row>
    <row r="32" spans="1:139">
      <c r="A32" s="101"/>
      <c r="B32" s="53" t="s">
        <v>152</v>
      </c>
      <c r="C32" s="1"/>
      <c r="D32" s="1"/>
      <c r="E32" s="1"/>
      <c r="F32" s="1"/>
      <c r="G32" s="1"/>
      <c r="H32" s="3" t="s">
        <v>90</v>
      </c>
      <c r="I32" s="3" t="s">
        <v>90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4"/>
      <c r="V32" s="3" t="s">
        <v>90</v>
      </c>
      <c r="W32" s="3" t="s">
        <v>90</v>
      </c>
      <c r="X32" s="8" t="s">
        <v>91</v>
      </c>
      <c r="Y32" s="8" t="s">
        <v>91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24"/>
      <c r="AR32" s="3" t="s">
        <v>90</v>
      </c>
      <c r="AS32" s="3" t="s">
        <v>90</v>
      </c>
      <c r="AT32" s="3" t="s">
        <v>90</v>
      </c>
      <c r="AU32" s="24"/>
      <c r="AV32" s="8" t="s">
        <v>91</v>
      </c>
      <c r="AW32" s="8" t="s">
        <v>91</v>
      </c>
      <c r="AX32" s="8" t="s">
        <v>91</v>
      </c>
      <c r="AY32" s="8" t="s">
        <v>91</v>
      </c>
      <c r="AZ32" s="8" t="s">
        <v>91</v>
      </c>
      <c r="BA32" s="8" t="s">
        <v>91</v>
      </c>
      <c r="BB32" s="8" t="s">
        <v>91</v>
      </c>
      <c r="BC32" s="48">
        <v>17</v>
      </c>
      <c r="BD32" s="48">
        <v>19</v>
      </c>
      <c r="BE32" s="26">
        <f t="shared" si="1"/>
        <v>36</v>
      </c>
      <c r="BF32" s="48">
        <v>7</v>
      </c>
      <c r="BG32" s="48"/>
      <c r="BH32" s="48"/>
      <c r="BI32" s="48"/>
      <c r="BJ32" s="48"/>
      <c r="BK32" s="48"/>
      <c r="BL32" s="48">
        <v>9</v>
      </c>
      <c r="BM32" s="26">
        <f t="shared" si="2"/>
        <v>52</v>
      </c>
    </row>
    <row r="33" spans="1:65">
      <c r="A33" s="101"/>
      <c r="B33" s="53" t="s">
        <v>75</v>
      </c>
      <c r="C33" s="1"/>
      <c r="D33" s="1"/>
      <c r="E33" s="1"/>
      <c r="F33" s="1"/>
      <c r="G33" s="1"/>
      <c r="H33" s="3" t="s">
        <v>90</v>
      </c>
      <c r="I33" s="3" t="s">
        <v>90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4"/>
      <c r="V33" s="3" t="s">
        <v>90</v>
      </c>
      <c r="W33" s="3" t="s">
        <v>90</v>
      </c>
      <c r="X33" s="8" t="s">
        <v>91</v>
      </c>
      <c r="Y33" s="8" t="s">
        <v>91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24"/>
      <c r="AR33" s="3" t="s">
        <v>90</v>
      </c>
      <c r="AS33" s="3" t="s">
        <v>90</v>
      </c>
      <c r="AT33" s="3" t="s">
        <v>90</v>
      </c>
      <c r="AU33" s="24"/>
      <c r="AV33" s="8" t="s">
        <v>91</v>
      </c>
      <c r="AW33" s="8" t="s">
        <v>91</v>
      </c>
      <c r="AX33" s="8" t="s">
        <v>91</v>
      </c>
      <c r="AY33" s="8" t="s">
        <v>91</v>
      </c>
      <c r="AZ33" s="8" t="s">
        <v>91</v>
      </c>
      <c r="BA33" s="8" t="s">
        <v>91</v>
      </c>
      <c r="BB33" s="8" t="s">
        <v>91</v>
      </c>
      <c r="BC33" s="48">
        <v>17</v>
      </c>
      <c r="BD33" s="48">
        <v>19</v>
      </c>
      <c r="BE33" s="26">
        <f t="shared" si="1"/>
        <v>36</v>
      </c>
      <c r="BF33" s="48">
        <v>7</v>
      </c>
      <c r="BG33" s="48"/>
      <c r="BH33" s="48"/>
      <c r="BI33" s="48"/>
      <c r="BJ33" s="48"/>
      <c r="BK33" s="48"/>
      <c r="BL33" s="48">
        <v>9</v>
      </c>
      <c r="BM33" s="26">
        <f t="shared" si="2"/>
        <v>52</v>
      </c>
    </row>
    <row r="34" spans="1:65">
      <c r="A34" s="101"/>
      <c r="B34" s="53" t="s">
        <v>76</v>
      </c>
      <c r="C34" s="1"/>
      <c r="D34" s="1"/>
      <c r="E34" s="1"/>
      <c r="F34" s="1"/>
      <c r="G34" s="1"/>
      <c r="H34" s="3" t="s">
        <v>90</v>
      </c>
      <c r="I34" s="3" t="s">
        <v>90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4"/>
      <c r="V34" s="3" t="s">
        <v>90</v>
      </c>
      <c r="W34" s="3" t="s">
        <v>90</v>
      </c>
      <c r="X34" s="8" t="s">
        <v>91</v>
      </c>
      <c r="Y34" s="8" t="s">
        <v>91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24"/>
      <c r="AR34" s="3" t="s">
        <v>90</v>
      </c>
      <c r="AS34" s="3" t="s">
        <v>90</v>
      </c>
      <c r="AT34" s="3" t="s">
        <v>90</v>
      </c>
      <c r="AU34" s="24"/>
      <c r="AV34" s="8" t="s">
        <v>91</v>
      </c>
      <c r="AW34" s="8" t="s">
        <v>91</v>
      </c>
      <c r="AX34" s="8" t="s">
        <v>91</v>
      </c>
      <c r="AY34" s="8" t="s">
        <v>91</v>
      </c>
      <c r="AZ34" s="8" t="s">
        <v>91</v>
      </c>
      <c r="BA34" s="8" t="s">
        <v>91</v>
      </c>
      <c r="BB34" s="8" t="s">
        <v>91</v>
      </c>
      <c r="BC34" s="48">
        <v>17</v>
      </c>
      <c r="BD34" s="48">
        <v>19</v>
      </c>
      <c r="BE34" s="26">
        <f t="shared" si="1"/>
        <v>36</v>
      </c>
      <c r="BF34" s="48">
        <v>7</v>
      </c>
      <c r="BG34" s="48"/>
      <c r="BH34" s="48"/>
      <c r="BI34" s="48"/>
      <c r="BJ34" s="48"/>
      <c r="BK34" s="48"/>
      <c r="BL34" s="48">
        <v>9</v>
      </c>
      <c r="BM34" s="26">
        <f t="shared" si="2"/>
        <v>52</v>
      </c>
    </row>
    <row r="35" spans="1:65">
      <c r="A35" s="101"/>
      <c r="B35" s="53" t="s">
        <v>79</v>
      </c>
      <c r="C35" s="1"/>
      <c r="D35" s="1"/>
      <c r="E35" s="1"/>
      <c r="F35" s="24"/>
      <c r="G35" s="24"/>
      <c r="H35" s="3" t="s">
        <v>90</v>
      </c>
      <c r="I35" s="3" t="s">
        <v>90</v>
      </c>
      <c r="J35" s="1"/>
      <c r="K35" s="1"/>
      <c r="L35" s="1"/>
      <c r="M35" s="1"/>
      <c r="N35" s="24"/>
      <c r="O35" s="24"/>
      <c r="P35" s="24"/>
      <c r="Q35" s="24"/>
      <c r="R35" s="1"/>
      <c r="S35" s="1"/>
      <c r="T35" s="1"/>
      <c r="U35" s="1"/>
      <c r="V35" s="3" t="s">
        <v>90</v>
      </c>
      <c r="W35" s="3" t="s">
        <v>90</v>
      </c>
      <c r="X35" s="8" t="s">
        <v>91</v>
      </c>
      <c r="Y35" s="8" t="s">
        <v>91</v>
      </c>
      <c r="Z35" s="1"/>
      <c r="AA35" s="1"/>
      <c r="AB35" s="1"/>
      <c r="AC35" s="1"/>
      <c r="AD35" s="1"/>
      <c r="AE35" s="1"/>
      <c r="AF35" s="24"/>
      <c r="AG35" s="24"/>
      <c r="AH35" s="24"/>
      <c r="AI35" s="24"/>
      <c r="AJ35" s="1"/>
      <c r="AK35" s="1"/>
      <c r="AL35" s="1"/>
      <c r="AM35" s="1"/>
      <c r="AN35" s="1"/>
      <c r="AO35" s="1"/>
      <c r="AP35" s="3" t="s">
        <v>90</v>
      </c>
      <c r="AQ35" s="3" t="s">
        <v>90</v>
      </c>
      <c r="AR35" s="3" t="s">
        <v>90</v>
      </c>
      <c r="AS35" s="1"/>
      <c r="AT35" s="24"/>
      <c r="AU35" s="8" t="s">
        <v>91</v>
      </c>
      <c r="AV35" s="8" t="s">
        <v>91</v>
      </c>
      <c r="AW35" s="8" t="s">
        <v>91</v>
      </c>
      <c r="AX35" s="8" t="s">
        <v>91</v>
      </c>
      <c r="AY35" s="8" t="s">
        <v>91</v>
      </c>
      <c r="AZ35" s="8" t="s">
        <v>91</v>
      </c>
      <c r="BA35" s="8" t="s">
        <v>91</v>
      </c>
      <c r="BB35" s="8" t="s">
        <v>91</v>
      </c>
      <c r="BC35" s="48">
        <v>17</v>
      </c>
      <c r="BD35" s="48">
        <v>18</v>
      </c>
      <c r="BE35" s="26">
        <f t="shared" si="1"/>
        <v>35</v>
      </c>
      <c r="BF35" s="48">
        <v>7</v>
      </c>
      <c r="BG35" s="48"/>
      <c r="BH35" s="48"/>
      <c r="BI35" s="48"/>
      <c r="BJ35" s="48"/>
      <c r="BK35" s="48"/>
      <c r="BL35" s="48">
        <v>10</v>
      </c>
      <c r="BM35" s="26">
        <f t="shared" si="2"/>
        <v>52</v>
      </c>
    </row>
    <row r="36" spans="1:65">
      <c r="A36" s="101"/>
      <c r="B36" s="53" t="s">
        <v>78</v>
      </c>
      <c r="C36" s="1"/>
      <c r="D36" s="1"/>
      <c r="E36" s="1"/>
      <c r="F36" s="1"/>
      <c r="G36" s="24"/>
      <c r="H36" s="3" t="s">
        <v>90</v>
      </c>
      <c r="I36" s="3" t="s">
        <v>90</v>
      </c>
      <c r="J36" s="24"/>
      <c r="K36" s="1"/>
      <c r="L36" s="1"/>
      <c r="M36" s="1"/>
      <c r="N36" s="1"/>
      <c r="O36" s="24"/>
      <c r="P36" s="24"/>
      <c r="Q36" s="24"/>
      <c r="R36" s="24"/>
      <c r="S36" s="24"/>
      <c r="T36" s="1"/>
      <c r="U36" s="1"/>
      <c r="V36" s="3" t="s">
        <v>90</v>
      </c>
      <c r="W36" s="3" t="s">
        <v>90</v>
      </c>
      <c r="X36" s="8" t="s">
        <v>91</v>
      </c>
      <c r="Y36" s="8" t="s">
        <v>91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3" t="s">
        <v>90</v>
      </c>
      <c r="AQ36" s="3" t="s">
        <v>90</v>
      </c>
      <c r="AR36" s="3" t="s">
        <v>90</v>
      </c>
      <c r="AS36" s="1"/>
      <c r="AT36" s="1"/>
      <c r="AU36" s="8" t="s">
        <v>91</v>
      </c>
      <c r="AV36" s="8" t="s">
        <v>91</v>
      </c>
      <c r="AW36" s="8" t="s">
        <v>91</v>
      </c>
      <c r="AX36" s="8" t="s">
        <v>91</v>
      </c>
      <c r="AY36" s="8" t="s">
        <v>91</v>
      </c>
      <c r="AZ36" s="8" t="s">
        <v>91</v>
      </c>
      <c r="BA36" s="8" t="s">
        <v>91</v>
      </c>
      <c r="BB36" s="8" t="s">
        <v>91</v>
      </c>
      <c r="BC36" s="48">
        <v>17</v>
      </c>
      <c r="BD36" s="48">
        <v>18</v>
      </c>
      <c r="BE36" s="26">
        <f t="shared" si="1"/>
        <v>35</v>
      </c>
      <c r="BF36" s="48">
        <v>7</v>
      </c>
      <c r="BG36" s="48"/>
      <c r="BH36" s="48"/>
      <c r="BI36" s="48"/>
      <c r="BJ36" s="48"/>
      <c r="BK36" s="48"/>
      <c r="BL36" s="48">
        <v>10</v>
      </c>
      <c r="BM36" s="26">
        <f t="shared" si="2"/>
        <v>52</v>
      </c>
    </row>
    <row r="37" spans="1:65">
      <c r="A37" s="101"/>
      <c r="B37" s="53" t="s">
        <v>77</v>
      </c>
      <c r="C37" s="1"/>
      <c r="D37" s="1"/>
      <c r="E37" s="3" t="s">
        <v>90</v>
      </c>
      <c r="F37" s="3" t="s">
        <v>90</v>
      </c>
      <c r="G37" s="1"/>
      <c r="I37" s="24"/>
      <c r="J37" s="24"/>
      <c r="K37" s="1"/>
      <c r="L37" s="1"/>
      <c r="M37" s="1"/>
      <c r="N37" s="41" t="s">
        <v>190</v>
      </c>
      <c r="O37" s="3" t="s">
        <v>90</v>
      </c>
      <c r="P37" s="41" t="s">
        <v>171</v>
      </c>
      <c r="Q37" s="8" t="s">
        <v>91</v>
      </c>
      <c r="R37" s="51" t="s">
        <v>91</v>
      </c>
      <c r="S37" s="24"/>
      <c r="T37" s="1"/>
      <c r="U37" s="1"/>
      <c r="V37" s="24"/>
      <c r="W37" s="24"/>
      <c r="X37" s="24"/>
      <c r="Y37" s="24"/>
      <c r="Z37" s="1"/>
      <c r="AA37" s="1"/>
      <c r="AB37" s="1"/>
      <c r="AC37" s="1"/>
      <c r="AD37" s="1"/>
      <c r="AE37" s="1"/>
      <c r="AF37" s="1"/>
      <c r="AG37" s="3" t="s">
        <v>90</v>
      </c>
      <c r="AH37" s="3" t="s">
        <v>90</v>
      </c>
      <c r="AI37" s="3" t="s">
        <v>90</v>
      </c>
      <c r="AJ37" s="1"/>
      <c r="AK37" s="1"/>
      <c r="AL37" s="1"/>
      <c r="AM37" s="1"/>
      <c r="AN37" s="1"/>
      <c r="AO37" s="1"/>
      <c r="AP37" s="24"/>
      <c r="AQ37" s="24"/>
      <c r="AR37" s="24"/>
      <c r="AT37" s="1"/>
      <c r="AU37" s="8" t="s">
        <v>91</v>
      </c>
      <c r="AV37" s="8" t="s">
        <v>91</v>
      </c>
      <c r="AW37" s="8" t="s">
        <v>91</v>
      </c>
      <c r="AX37" s="8" t="s">
        <v>91</v>
      </c>
      <c r="AY37" s="8" t="s">
        <v>91</v>
      </c>
      <c r="AZ37" s="8" t="s">
        <v>91</v>
      </c>
      <c r="BA37" s="8" t="s">
        <v>91</v>
      </c>
      <c r="BB37" s="8" t="s">
        <v>91</v>
      </c>
      <c r="BC37" s="48">
        <v>10</v>
      </c>
      <c r="BD37" s="48">
        <v>25</v>
      </c>
      <c r="BE37" s="26">
        <f t="shared" si="1"/>
        <v>35</v>
      </c>
      <c r="BF37" s="48">
        <v>7</v>
      </c>
      <c r="BG37" s="65"/>
      <c r="BH37" s="48"/>
      <c r="BI37" s="48"/>
      <c r="BJ37" s="48"/>
      <c r="BK37" s="48"/>
      <c r="BL37" s="48">
        <v>10</v>
      </c>
      <c r="BM37" s="26">
        <f t="shared" si="2"/>
        <v>52</v>
      </c>
    </row>
    <row r="38" spans="1:65">
      <c r="A38" s="101"/>
      <c r="B38" s="53" t="s">
        <v>80</v>
      </c>
      <c r="C38" s="1"/>
      <c r="D38" s="1"/>
      <c r="E38" s="3" t="s">
        <v>90</v>
      </c>
      <c r="F38" s="3" t="s">
        <v>90</v>
      </c>
      <c r="G38" s="1"/>
      <c r="H38" s="1"/>
      <c r="I38" s="1"/>
      <c r="J38" s="1"/>
      <c r="K38" s="1"/>
      <c r="L38" s="1"/>
      <c r="M38" s="1"/>
      <c r="N38" s="41" t="s">
        <v>190</v>
      </c>
      <c r="O38" s="3" t="s">
        <v>90</v>
      </c>
      <c r="P38" s="41" t="s">
        <v>171</v>
      </c>
      <c r="Q38" s="8" t="s">
        <v>91</v>
      </c>
      <c r="R38" s="51" t="s">
        <v>91</v>
      </c>
      <c r="S38" s="1"/>
      <c r="T38" s="1"/>
      <c r="U38" s="1"/>
      <c r="V38" s="2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" t="s">
        <v>90</v>
      </c>
      <c r="AH38" s="3" t="s">
        <v>90</v>
      </c>
      <c r="AI38" s="3" t="s">
        <v>90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8" t="s">
        <v>91</v>
      </c>
      <c r="AV38" s="8" t="s">
        <v>91</v>
      </c>
      <c r="AW38" s="8" t="s">
        <v>91</v>
      </c>
      <c r="AX38" s="8" t="s">
        <v>91</v>
      </c>
      <c r="AY38" s="8" t="s">
        <v>91</v>
      </c>
      <c r="AZ38" s="8" t="s">
        <v>91</v>
      </c>
      <c r="BA38" s="8" t="s">
        <v>91</v>
      </c>
      <c r="BB38" s="8" t="s">
        <v>91</v>
      </c>
      <c r="BC38" s="48">
        <v>10</v>
      </c>
      <c r="BD38" s="48">
        <v>25</v>
      </c>
      <c r="BE38" s="26">
        <f t="shared" si="1"/>
        <v>35</v>
      </c>
      <c r="BF38" s="48">
        <v>7</v>
      </c>
      <c r="BG38" s="48"/>
      <c r="BH38" s="48"/>
      <c r="BI38" s="48"/>
      <c r="BJ38" s="48"/>
      <c r="BK38" s="48"/>
      <c r="BL38" s="48">
        <v>10</v>
      </c>
      <c r="BM38" s="26">
        <f t="shared" si="2"/>
        <v>52</v>
      </c>
    </row>
    <row r="39" spans="1:65">
      <c r="A39" s="101"/>
      <c r="B39" s="53" t="s">
        <v>89</v>
      </c>
      <c r="C39" s="1"/>
      <c r="D39" s="1"/>
      <c r="E39" s="3" t="s">
        <v>90</v>
      </c>
      <c r="F39" s="3" t="s">
        <v>90</v>
      </c>
      <c r="H39" s="1"/>
      <c r="I39" s="1"/>
      <c r="J39" s="1"/>
      <c r="K39" s="1"/>
      <c r="L39" s="1"/>
      <c r="M39" s="1"/>
      <c r="N39" s="41" t="s">
        <v>190</v>
      </c>
      <c r="O39" s="3" t="s">
        <v>90</v>
      </c>
      <c r="P39" s="41" t="s">
        <v>171</v>
      </c>
      <c r="Q39" s="8" t="s">
        <v>91</v>
      </c>
      <c r="R39" s="51" t="s">
        <v>91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G39" s="3" t="s">
        <v>90</v>
      </c>
      <c r="AH39" s="3" t="s">
        <v>90</v>
      </c>
      <c r="AI39" s="3" t="s">
        <v>90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8" t="s">
        <v>91</v>
      </c>
      <c r="AV39" s="8" t="s">
        <v>91</v>
      </c>
      <c r="AW39" s="8" t="s">
        <v>91</v>
      </c>
      <c r="AX39" s="8" t="s">
        <v>91</v>
      </c>
      <c r="AY39" s="8" t="s">
        <v>91</v>
      </c>
      <c r="AZ39" s="8" t="s">
        <v>91</v>
      </c>
      <c r="BA39" s="8" t="s">
        <v>91</v>
      </c>
      <c r="BB39" s="8" t="s">
        <v>91</v>
      </c>
      <c r="BC39" s="48">
        <v>10</v>
      </c>
      <c r="BD39" s="48">
        <v>25</v>
      </c>
      <c r="BE39" s="26">
        <f t="shared" si="1"/>
        <v>35</v>
      </c>
      <c r="BF39" s="48">
        <v>7</v>
      </c>
      <c r="BG39" s="48"/>
      <c r="BH39" s="48"/>
      <c r="BI39" s="48"/>
      <c r="BJ39" s="48"/>
      <c r="BK39" s="48"/>
      <c r="BL39" s="48">
        <v>10</v>
      </c>
      <c r="BM39" s="26">
        <f t="shared" si="2"/>
        <v>52</v>
      </c>
    </row>
    <row r="40" spans="1:65">
      <c r="A40" s="101"/>
      <c r="B40" s="53" t="s">
        <v>81</v>
      </c>
      <c r="C40" s="1"/>
      <c r="D40" s="1"/>
      <c r="E40" s="1"/>
      <c r="F40" s="3" t="s">
        <v>90</v>
      </c>
      <c r="G40" s="3" t="s">
        <v>90</v>
      </c>
      <c r="H40" s="1"/>
      <c r="I40" s="1"/>
      <c r="J40" s="24"/>
      <c r="K40" s="24"/>
      <c r="L40" s="1"/>
      <c r="M40" s="1"/>
      <c r="N40" s="1"/>
      <c r="O40" s="1"/>
      <c r="P40" s="1"/>
      <c r="Q40" s="1"/>
      <c r="R40" s="1"/>
      <c r="S40" s="1"/>
      <c r="T40" s="1"/>
      <c r="U40" s="24"/>
      <c r="V40" s="41" t="s">
        <v>190</v>
      </c>
      <c r="W40" s="3" t="s">
        <v>90</v>
      </c>
      <c r="X40" s="41" t="s">
        <v>171</v>
      </c>
      <c r="Y40" s="8" t="s">
        <v>91</v>
      </c>
      <c r="Z40" s="51" t="s">
        <v>91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3" t="s">
        <v>90</v>
      </c>
      <c r="AP40" s="3" t="s">
        <v>90</v>
      </c>
      <c r="AQ40" s="3" t="s">
        <v>90</v>
      </c>
      <c r="AR40" s="1"/>
      <c r="AS40" s="1"/>
      <c r="AT40" s="1"/>
      <c r="AU40" s="24"/>
      <c r="AV40" s="8" t="s">
        <v>91</v>
      </c>
      <c r="AW40" s="8" t="s">
        <v>91</v>
      </c>
      <c r="AX40" s="8" t="s">
        <v>91</v>
      </c>
      <c r="AY40" s="8" t="s">
        <v>91</v>
      </c>
      <c r="AZ40" s="8" t="s">
        <v>91</v>
      </c>
      <c r="BA40" s="8" t="s">
        <v>91</v>
      </c>
      <c r="BB40" s="8" t="s">
        <v>91</v>
      </c>
      <c r="BC40" s="48">
        <v>17</v>
      </c>
      <c r="BD40" s="48">
        <v>19</v>
      </c>
      <c r="BE40" s="26">
        <f t="shared" si="1"/>
        <v>36</v>
      </c>
      <c r="BF40" s="48">
        <v>7</v>
      </c>
      <c r="BG40" s="48"/>
      <c r="BH40" s="48"/>
      <c r="BI40" s="48"/>
      <c r="BJ40" s="48"/>
      <c r="BK40" s="48"/>
      <c r="BL40" s="48">
        <v>9</v>
      </c>
      <c r="BM40" s="26">
        <f t="shared" si="2"/>
        <v>52</v>
      </c>
    </row>
    <row r="41" spans="1:65">
      <c r="A41" s="101"/>
      <c r="B41" s="53" t="s">
        <v>82</v>
      </c>
      <c r="C41" s="4"/>
      <c r="D41" s="42"/>
      <c r="F41" s="3" t="s">
        <v>90</v>
      </c>
      <c r="G41" s="3" t="s">
        <v>90</v>
      </c>
      <c r="H41" s="4"/>
      <c r="I41" s="4"/>
      <c r="J41" s="24"/>
      <c r="K41" s="24"/>
      <c r="L41" s="4"/>
      <c r="M41" s="4"/>
      <c r="N41" s="4"/>
      <c r="O41" s="4"/>
      <c r="P41" s="4"/>
      <c r="Q41" s="4"/>
      <c r="R41" s="4"/>
      <c r="S41" s="4"/>
      <c r="T41" s="4"/>
      <c r="V41" s="41" t="s">
        <v>190</v>
      </c>
      <c r="W41" s="3" t="s">
        <v>90</v>
      </c>
      <c r="X41" s="41" t="s">
        <v>171</v>
      </c>
      <c r="Y41" s="8" t="s">
        <v>91</v>
      </c>
      <c r="Z41" s="51" t="s">
        <v>91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3" t="s">
        <v>90</v>
      </c>
      <c r="AP41" s="3" t="s">
        <v>90</v>
      </c>
      <c r="AQ41" s="3" t="s">
        <v>90</v>
      </c>
      <c r="AR41" s="4"/>
      <c r="AS41" s="24"/>
      <c r="AT41" s="24"/>
      <c r="AU41" s="8" t="s">
        <v>91</v>
      </c>
      <c r="AV41" s="8" t="s">
        <v>91</v>
      </c>
      <c r="AW41" s="8" t="s">
        <v>91</v>
      </c>
      <c r="AX41" s="8" t="s">
        <v>91</v>
      </c>
      <c r="AY41" s="8" t="s">
        <v>91</v>
      </c>
      <c r="AZ41" s="8" t="s">
        <v>91</v>
      </c>
      <c r="BA41" s="8" t="s">
        <v>91</v>
      </c>
      <c r="BB41" s="8" t="s">
        <v>91</v>
      </c>
      <c r="BC41" s="48">
        <v>17</v>
      </c>
      <c r="BD41" s="48">
        <v>19</v>
      </c>
      <c r="BE41" s="26">
        <f t="shared" si="1"/>
        <v>36</v>
      </c>
      <c r="BF41" s="48">
        <v>7</v>
      </c>
      <c r="BG41" s="48"/>
      <c r="BH41" s="48"/>
      <c r="BI41" s="48"/>
      <c r="BJ41" s="48"/>
      <c r="BK41" s="48"/>
      <c r="BL41" s="48">
        <v>10</v>
      </c>
      <c r="BM41" s="26">
        <f t="shared" si="2"/>
        <v>53</v>
      </c>
    </row>
    <row r="42" spans="1:65">
      <c r="A42" s="101"/>
      <c r="B42" s="53" t="s">
        <v>161</v>
      </c>
      <c r="C42" s="1"/>
      <c r="D42" s="1"/>
      <c r="E42" s="1"/>
      <c r="F42" s="3" t="s">
        <v>90</v>
      </c>
      <c r="G42" s="3" t="s">
        <v>90</v>
      </c>
      <c r="H42" s="1"/>
      <c r="I42" s="1"/>
      <c r="J42" s="1"/>
      <c r="L42" s="1"/>
      <c r="M42" s="1"/>
      <c r="N42" s="1"/>
      <c r="O42" s="1"/>
      <c r="P42" s="1"/>
      <c r="Q42" s="1"/>
      <c r="R42" s="1"/>
      <c r="S42" s="1"/>
      <c r="T42" s="1"/>
      <c r="U42" s="24"/>
      <c r="V42" s="3" t="s">
        <v>90</v>
      </c>
      <c r="W42" s="3" t="s">
        <v>90</v>
      </c>
      <c r="X42" s="8" t="s">
        <v>91</v>
      </c>
      <c r="Y42" s="8" t="s">
        <v>91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3" t="s">
        <v>90</v>
      </c>
      <c r="AP42" s="3" t="s">
        <v>90</v>
      </c>
      <c r="AQ42" s="3" t="s">
        <v>90</v>
      </c>
      <c r="AR42" s="1"/>
      <c r="AS42" s="1"/>
      <c r="AT42" s="1"/>
      <c r="AU42" s="8" t="s">
        <v>91</v>
      </c>
      <c r="AV42" s="8" t="s">
        <v>91</v>
      </c>
      <c r="AW42" s="8" t="s">
        <v>91</v>
      </c>
      <c r="AX42" s="8" t="s">
        <v>91</v>
      </c>
      <c r="AY42" s="8" t="s">
        <v>91</v>
      </c>
      <c r="AZ42" s="8" t="s">
        <v>91</v>
      </c>
      <c r="BA42" s="8" t="s">
        <v>91</v>
      </c>
      <c r="BB42" s="8" t="s">
        <v>91</v>
      </c>
      <c r="BC42" s="48">
        <v>17</v>
      </c>
      <c r="BD42" s="48">
        <v>18</v>
      </c>
      <c r="BE42" s="26">
        <v>35</v>
      </c>
      <c r="BF42" s="48">
        <v>7</v>
      </c>
      <c r="BG42" s="48"/>
      <c r="BH42" s="48"/>
      <c r="BI42" s="48"/>
      <c r="BJ42" s="48"/>
      <c r="BK42" s="48"/>
      <c r="BL42" s="48">
        <v>10</v>
      </c>
      <c r="BM42" s="26">
        <f t="shared" si="2"/>
        <v>52</v>
      </c>
    </row>
    <row r="43" spans="1:65">
      <c r="A43" s="101"/>
      <c r="B43" s="53" t="s">
        <v>189</v>
      </c>
      <c r="C43" s="1"/>
      <c r="D43" s="1"/>
      <c r="E43" s="1"/>
      <c r="F43" s="3" t="s">
        <v>90</v>
      </c>
      <c r="G43" s="3" t="s">
        <v>90</v>
      </c>
      <c r="H43" s="1"/>
      <c r="I43" s="1"/>
      <c r="J43" s="24"/>
      <c r="K43" s="24"/>
      <c r="L43" s="1"/>
      <c r="M43" s="1"/>
      <c r="N43" s="1"/>
      <c r="O43" s="1"/>
      <c r="P43" s="1"/>
      <c r="Q43" s="1"/>
      <c r="R43" s="1"/>
      <c r="S43" s="1"/>
      <c r="T43" s="1"/>
      <c r="U43" s="24"/>
      <c r="V43" s="41" t="s">
        <v>190</v>
      </c>
      <c r="W43" s="3" t="s">
        <v>90</v>
      </c>
      <c r="X43" s="41" t="s">
        <v>171</v>
      </c>
      <c r="Y43" s="8" t="s">
        <v>91</v>
      </c>
      <c r="Z43" s="24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4"/>
      <c r="AP43" s="24"/>
      <c r="AQ43" s="24"/>
      <c r="AR43" s="41" t="s">
        <v>190</v>
      </c>
      <c r="AS43" s="3" t="s">
        <v>90</v>
      </c>
      <c r="AT43" s="41" t="s">
        <v>171</v>
      </c>
      <c r="AU43" s="8" t="s">
        <v>91</v>
      </c>
      <c r="AV43" s="8" t="s">
        <v>91</v>
      </c>
      <c r="AW43" s="8" t="s">
        <v>91</v>
      </c>
      <c r="AX43" s="8" t="s">
        <v>91</v>
      </c>
      <c r="AY43" s="8" t="s">
        <v>91</v>
      </c>
      <c r="AZ43" s="8" t="s">
        <v>91</v>
      </c>
      <c r="BA43" s="8" t="s">
        <v>91</v>
      </c>
      <c r="BB43" s="8" t="s">
        <v>91</v>
      </c>
      <c r="BC43" s="57">
        <v>17</v>
      </c>
      <c r="BD43" s="57">
        <v>19</v>
      </c>
      <c r="BE43" s="26">
        <v>36</v>
      </c>
      <c r="BF43" s="57">
        <v>6</v>
      </c>
      <c r="BG43" s="57"/>
      <c r="BH43" s="57"/>
      <c r="BI43" s="57"/>
      <c r="BJ43" s="57"/>
      <c r="BK43" s="57"/>
      <c r="BL43" s="57">
        <v>10</v>
      </c>
      <c r="BM43" s="26">
        <f t="shared" si="2"/>
        <v>52</v>
      </c>
    </row>
    <row r="44" spans="1:65">
      <c r="A44" s="102"/>
      <c r="B44" s="53" t="s">
        <v>188</v>
      </c>
      <c r="C44" s="1"/>
      <c r="D44" s="1"/>
      <c r="E44" s="1"/>
      <c r="F44" s="3" t="s">
        <v>90</v>
      </c>
      <c r="G44" s="3" t="s">
        <v>90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4"/>
      <c r="V44" s="41" t="s">
        <v>190</v>
      </c>
      <c r="W44" s="3" t="s">
        <v>90</v>
      </c>
      <c r="X44" s="41" t="s">
        <v>171</v>
      </c>
      <c r="Y44" s="8" t="s">
        <v>91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24"/>
      <c r="AR44" s="41" t="s">
        <v>190</v>
      </c>
      <c r="AS44" s="3" t="s">
        <v>90</v>
      </c>
      <c r="AT44" s="41" t="s">
        <v>171</v>
      </c>
      <c r="AU44" s="8" t="s">
        <v>91</v>
      </c>
      <c r="AV44" s="8" t="s">
        <v>91</v>
      </c>
      <c r="AW44" s="8" t="s">
        <v>91</v>
      </c>
      <c r="AX44" s="8" t="s">
        <v>91</v>
      </c>
      <c r="AY44" s="8" t="s">
        <v>91</v>
      </c>
      <c r="AZ44" s="8" t="s">
        <v>91</v>
      </c>
      <c r="BA44" s="8" t="s">
        <v>91</v>
      </c>
      <c r="BB44" s="8" t="s">
        <v>91</v>
      </c>
      <c r="BC44" s="48">
        <v>17</v>
      </c>
      <c r="BD44" s="48">
        <v>19</v>
      </c>
      <c r="BE44" s="26">
        <v>36</v>
      </c>
      <c r="BF44" s="48">
        <v>6</v>
      </c>
      <c r="BG44" s="48"/>
      <c r="BH44" s="48"/>
      <c r="BI44" s="48"/>
      <c r="BJ44" s="48"/>
      <c r="BK44" s="48"/>
      <c r="BL44" s="48">
        <v>10</v>
      </c>
      <c r="BM44" s="26">
        <f t="shared" si="2"/>
        <v>52</v>
      </c>
    </row>
    <row r="45" spans="1:65">
      <c r="B45" s="2"/>
      <c r="V45" s="24"/>
      <c r="BC45" s="5"/>
      <c r="BD45" s="5"/>
      <c r="BE45" s="27"/>
      <c r="BF45" s="5"/>
      <c r="BG45" s="5"/>
      <c r="BH45" s="5"/>
      <c r="BI45" s="5"/>
      <c r="BJ45" s="5"/>
      <c r="BK45" s="5"/>
      <c r="BL45" s="5"/>
      <c r="BM45" s="27"/>
    </row>
    <row r="46" spans="1:65">
      <c r="A46" s="99" t="s">
        <v>87</v>
      </c>
      <c r="B46" s="53" t="s">
        <v>84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4"/>
      <c r="V46" s="3" t="s">
        <v>90</v>
      </c>
      <c r="W46" s="3" t="s">
        <v>90</v>
      </c>
      <c r="X46" s="3" t="s">
        <v>90</v>
      </c>
      <c r="Y46" s="8" t="s">
        <v>91</v>
      </c>
      <c r="Z46" s="8" t="s">
        <v>91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3" t="s">
        <v>90</v>
      </c>
      <c r="AQ46" s="3" t="s">
        <v>90</v>
      </c>
      <c r="AR46" s="3" t="s">
        <v>90</v>
      </c>
      <c r="AS46" s="3" t="s">
        <v>90</v>
      </c>
      <c r="AT46" s="7" t="s">
        <v>92</v>
      </c>
      <c r="AU46" s="7" t="s">
        <v>92</v>
      </c>
      <c r="AV46" s="8" t="s">
        <v>91</v>
      </c>
      <c r="AW46" s="8" t="s">
        <v>91</v>
      </c>
      <c r="AX46" s="8" t="s">
        <v>91</v>
      </c>
      <c r="AY46" s="8" t="s">
        <v>91</v>
      </c>
      <c r="AZ46" s="8" t="s">
        <v>91</v>
      </c>
      <c r="BA46" s="8" t="s">
        <v>91</v>
      </c>
      <c r="BB46" s="8" t="s">
        <v>91</v>
      </c>
      <c r="BC46" s="48">
        <v>19</v>
      </c>
      <c r="BD46" s="48">
        <v>15</v>
      </c>
      <c r="BE46" s="26">
        <v>34</v>
      </c>
      <c r="BF46" s="48">
        <v>7</v>
      </c>
      <c r="BG46" s="48"/>
      <c r="BH46" s="48">
        <v>2</v>
      </c>
      <c r="BI46" s="48"/>
      <c r="BJ46" s="48"/>
      <c r="BK46" s="48"/>
      <c r="BL46" s="48">
        <v>9</v>
      </c>
      <c r="BM46" s="26">
        <f t="shared" ref="BM46:BM65" si="4">SUM(BE46:BL46)</f>
        <v>52</v>
      </c>
    </row>
    <row r="47" spans="1:65">
      <c r="A47" s="101"/>
      <c r="B47" s="53" t="s">
        <v>85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4"/>
      <c r="V47" s="3" t="s">
        <v>90</v>
      </c>
      <c r="W47" s="3" t="s">
        <v>90</v>
      </c>
      <c r="X47" s="3" t="s">
        <v>90</v>
      </c>
      <c r="Y47" s="3" t="s">
        <v>90</v>
      </c>
      <c r="Z47" s="8" t="s">
        <v>91</v>
      </c>
      <c r="AA47" s="8" t="s">
        <v>91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4"/>
      <c r="AQ47" s="3" t="s">
        <v>90</v>
      </c>
      <c r="AR47" s="3" t="s">
        <v>90</v>
      </c>
      <c r="AS47" s="3" t="s">
        <v>90</v>
      </c>
      <c r="AT47" s="7" t="s">
        <v>92</v>
      </c>
      <c r="AU47" s="7" t="s">
        <v>92</v>
      </c>
      <c r="AV47" s="8" t="s">
        <v>91</v>
      </c>
      <c r="AW47" s="8" t="s">
        <v>91</v>
      </c>
      <c r="AX47" s="8" t="s">
        <v>91</v>
      </c>
      <c r="AY47" s="8" t="s">
        <v>91</v>
      </c>
      <c r="AZ47" s="8" t="s">
        <v>91</v>
      </c>
      <c r="BA47" s="8" t="s">
        <v>91</v>
      </c>
      <c r="BB47" s="8" t="s">
        <v>91</v>
      </c>
      <c r="BC47" s="48">
        <v>19</v>
      </c>
      <c r="BD47" s="48">
        <v>15</v>
      </c>
      <c r="BE47" s="26">
        <v>34</v>
      </c>
      <c r="BF47" s="48">
        <v>7</v>
      </c>
      <c r="BG47" s="48"/>
      <c r="BH47" s="48">
        <v>2</v>
      </c>
      <c r="BI47" s="48"/>
      <c r="BJ47" s="48"/>
      <c r="BK47" s="48"/>
      <c r="BL47" s="48">
        <v>9</v>
      </c>
      <c r="BM47" s="26">
        <f t="shared" si="4"/>
        <v>52</v>
      </c>
    </row>
    <row r="48" spans="1:65">
      <c r="A48" s="101"/>
      <c r="B48" s="53" t="s">
        <v>68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4"/>
      <c r="V48" s="3" t="s">
        <v>90</v>
      </c>
      <c r="W48" s="3" t="s">
        <v>90</v>
      </c>
      <c r="X48" s="3" t="s">
        <v>90</v>
      </c>
      <c r="Y48" s="3" t="s">
        <v>90</v>
      </c>
      <c r="Z48" s="8" t="s">
        <v>91</v>
      </c>
      <c r="AA48" s="8" t="s">
        <v>91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4"/>
      <c r="AQ48" s="3" t="s">
        <v>90</v>
      </c>
      <c r="AR48" s="3" t="s">
        <v>90</v>
      </c>
      <c r="AS48" s="3" t="s">
        <v>90</v>
      </c>
      <c r="AT48" s="24"/>
      <c r="AU48" s="7" t="s">
        <v>92</v>
      </c>
      <c r="AV48" s="7" t="s">
        <v>92</v>
      </c>
      <c r="AW48" s="8" t="s">
        <v>91</v>
      </c>
      <c r="AX48" s="8" t="s">
        <v>91</v>
      </c>
      <c r="AY48" s="8" t="s">
        <v>91</v>
      </c>
      <c r="AZ48" s="8" t="s">
        <v>91</v>
      </c>
      <c r="BA48" s="8" t="s">
        <v>91</v>
      </c>
      <c r="BB48" s="8" t="s">
        <v>91</v>
      </c>
      <c r="BC48" s="48">
        <v>19</v>
      </c>
      <c r="BD48" s="48">
        <v>16</v>
      </c>
      <c r="BE48" s="26">
        <v>35</v>
      </c>
      <c r="BF48" s="48">
        <v>7</v>
      </c>
      <c r="BG48" s="48"/>
      <c r="BH48" s="48">
        <v>2</v>
      </c>
      <c r="BI48" s="48"/>
      <c r="BJ48" s="48"/>
      <c r="BK48" s="48"/>
      <c r="BL48" s="48">
        <v>8</v>
      </c>
      <c r="BM48" s="26">
        <f t="shared" si="4"/>
        <v>52</v>
      </c>
    </row>
    <row r="49" spans="1:65">
      <c r="A49" s="101"/>
      <c r="B49" s="53" t="s">
        <v>86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 t="s">
        <v>90</v>
      </c>
      <c r="O49" s="3" t="s">
        <v>90</v>
      </c>
      <c r="P49" s="3" t="s">
        <v>90</v>
      </c>
      <c r="Q49" s="8" t="s">
        <v>91</v>
      </c>
      <c r="R49" s="8" t="s">
        <v>91</v>
      </c>
      <c r="S49" s="1"/>
      <c r="T49" s="1"/>
      <c r="U49" s="24"/>
      <c r="V49" s="24"/>
      <c r="W49" s="24"/>
      <c r="X49" s="24"/>
      <c r="Y49" s="24"/>
      <c r="Z49" s="24"/>
      <c r="AA49" s="24"/>
      <c r="AB49" s="1"/>
      <c r="AC49" s="1"/>
      <c r="AD49" s="1"/>
      <c r="AE49" s="1"/>
      <c r="AF49" s="1"/>
      <c r="AG49" s="3" t="s">
        <v>90</v>
      </c>
      <c r="AH49" s="3" t="s">
        <v>90</v>
      </c>
      <c r="AI49" s="3" t="s">
        <v>90</v>
      </c>
      <c r="AJ49" s="1"/>
      <c r="AK49" s="1"/>
      <c r="AL49" s="1"/>
      <c r="AM49" s="1"/>
      <c r="AN49" s="1"/>
      <c r="AO49" s="1"/>
      <c r="AP49" s="24"/>
      <c r="AQ49" s="24"/>
      <c r="AR49" s="24"/>
      <c r="AS49" s="24"/>
      <c r="AT49" s="7" t="s">
        <v>92</v>
      </c>
      <c r="AU49" s="7" t="s">
        <v>92</v>
      </c>
      <c r="AV49" s="8" t="s">
        <v>91</v>
      </c>
      <c r="AW49" s="8" t="s">
        <v>91</v>
      </c>
      <c r="AX49" s="8" t="s">
        <v>91</v>
      </c>
      <c r="AY49" s="8" t="s">
        <v>91</v>
      </c>
      <c r="AZ49" s="8" t="s">
        <v>91</v>
      </c>
      <c r="BA49" s="8" t="s">
        <v>91</v>
      </c>
      <c r="BB49" s="8" t="s">
        <v>91</v>
      </c>
      <c r="BC49" s="61">
        <v>11</v>
      </c>
      <c r="BD49" s="61">
        <v>24</v>
      </c>
      <c r="BE49" s="26">
        <v>35</v>
      </c>
      <c r="BF49" s="61">
        <v>6</v>
      </c>
      <c r="BG49" s="61"/>
      <c r="BH49" s="61">
        <v>2</v>
      </c>
      <c r="BI49" s="61"/>
      <c r="BJ49" s="61"/>
      <c r="BK49" s="61"/>
      <c r="BL49" s="61">
        <v>9</v>
      </c>
      <c r="BM49" s="26">
        <f t="shared" si="4"/>
        <v>52</v>
      </c>
    </row>
    <row r="50" spans="1:65">
      <c r="A50" s="101"/>
      <c r="B50" s="53" t="s">
        <v>155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 t="s">
        <v>90</v>
      </c>
      <c r="O50" s="3" t="s">
        <v>90</v>
      </c>
      <c r="P50" s="3" t="s">
        <v>90</v>
      </c>
      <c r="Q50" s="8" t="s">
        <v>91</v>
      </c>
      <c r="R50" s="8" t="s">
        <v>91</v>
      </c>
      <c r="S50" s="1"/>
      <c r="T50" s="1"/>
      <c r="U50" s="24"/>
      <c r="V50" s="24"/>
      <c r="W50" s="24"/>
      <c r="X50" s="24"/>
      <c r="Y50" s="24"/>
      <c r="Z50" s="24"/>
      <c r="AA50" s="24"/>
      <c r="AB50" s="1"/>
      <c r="AC50" s="1"/>
      <c r="AD50" s="1"/>
      <c r="AE50" s="1"/>
      <c r="AF50" s="1"/>
      <c r="AG50" s="3" t="s">
        <v>90</v>
      </c>
      <c r="AH50" s="3" t="s">
        <v>90</v>
      </c>
      <c r="AI50" s="3" t="s">
        <v>90</v>
      </c>
      <c r="AJ50" s="1"/>
      <c r="AK50" s="1"/>
      <c r="AL50" s="1"/>
      <c r="AM50" s="1"/>
      <c r="AN50" s="1"/>
      <c r="AO50" s="1"/>
      <c r="AP50" s="24"/>
      <c r="AQ50" s="24"/>
      <c r="AR50" s="24"/>
      <c r="AS50" s="24"/>
      <c r="AT50" s="7" t="s">
        <v>92</v>
      </c>
      <c r="AU50" s="7" t="s">
        <v>92</v>
      </c>
      <c r="AV50" s="8" t="s">
        <v>91</v>
      </c>
      <c r="AW50" s="8" t="s">
        <v>91</v>
      </c>
      <c r="AX50" s="8" t="s">
        <v>91</v>
      </c>
      <c r="AY50" s="8" t="s">
        <v>91</v>
      </c>
      <c r="AZ50" s="8" t="s">
        <v>91</v>
      </c>
      <c r="BA50" s="8" t="s">
        <v>91</v>
      </c>
      <c r="BB50" s="8" t="s">
        <v>91</v>
      </c>
      <c r="BC50" s="61">
        <v>11</v>
      </c>
      <c r="BD50" s="61">
        <v>24</v>
      </c>
      <c r="BE50" s="26">
        <v>35</v>
      </c>
      <c r="BF50" s="61">
        <v>6</v>
      </c>
      <c r="BG50" s="61"/>
      <c r="BH50" s="61">
        <v>2</v>
      </c>
      <c r="BI50" s="61"/>
      <c r="BJ50" s="61"/>
      <c r="BK50" s="61"/>
      <c r="BL50" s="61">
        <v>9</v>
      </c>
      <c r="BM50" s="26">
        <f t="shared" si="4"/>
        <v>52</v>
      </c>
    </row>
    <row r="51" spans="1:65">
      <c r="A51" s="101"/>
      <c r="B51" s="70" t="s">
        <v>72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 t="s">
        <v>90</v>
      </c>
      <c r="O51" s="3" t="s">
        <v>90</v>
      </c>
      <c r="P51" s="3" t="s">
        <v>90</v>
      </c>
      <c r="Q51" s="8" t="s">
        <v>91</v>
      </c>
      <c r="R51" s="8" t="s">
        <v>91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4"/>
      <c r="AF51" s="3" t="s">
        <v>90</v>
      </c>
      <c r="AG51" s="3" t="s">
        <v>90</v>
      </c>
      <c r="AH51" s="3" t="s">
        <v>90</v>
      </c>
      <c r="AI51" s="3" t="s">
        <v>90</v>
      </c>
      <c r="AJ51" s="7" t="s">
        <v>92</v>
      </c>
      <c r="AK51" s="7" t="s">
        <v>92</v>
      </c>
      <c r="AL51" s="1"/>
      <c r="AM51" s="1"/>
      <c r="AN51" s="1"/>
      <c r="AO51" s="1"/>
      <c r="AP51" s="1"/>
      <c r="AQ51" s="1"/>
      <c r="AR51" s="1"/>
      <c r="AS51" s="1"/>
      <c r="AT51" s="24"/>
      <c r="AU51" s="24"/>
      <c r="AV51" s="8" t="s">
        <v>91</v>
      </c>
      <c r="AW51" s="8" t="s">
        <v>91</v>
      </c>
      <c r="AX51" s="8" t="s">
        <v>91</v>
      </c>
      <c r="AY51" s="8" t="s">
        <v>91</v>
      </c>
      <c r="AZ51" s="8" t="s">
        <v>91</v>
      </c>
      <c r="BA51" s="8" t="s">
        <v>91</v>
      </c>
      <c r="BB51" s="8" t="s">
        <v>91</v>
      </c>
      <c r="BC51" s="48">
        <v>11</v>
      </c>
      <c r="BD51" s="48">
        <v>23</v>
      </c>
      <c r="BE51" s="26">
        <v>34</v>
      </c>
      <c r="BF51" s="48">
        <v>7</v>
      </c>
      <c r="BG51" s="48"/>
      <c r="BH51" s="48">
        <v>2</v>
      </c>
      <c r="BI51" s="48"/>
      <c r="BJ51" s="48"/>
      <c r="BK51" s="48"/>
      <c r="BL51" s="48">
        <v>9</v>
      </c>
      <c r="BM51" s="26">
        <f t="shared" si="4"/>
        <v>52</v>
      </c>
    </row>
    <row r="52" spans="1:65">
      <c r="A52" s="101"/>
      <c r="B52" s="53" t="s">
        <v>204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 t="s">
        <v>90</v>
      </c>
      <c r="O52" s="3" t="s">
        <v>90</v>
      </c>
      <c r="P52" s="3" t="s">
        <v>90</v>
      </c>
      <c r="Q52" s="8" t="s">
        <v>91</v>
      </c>
      <c r="R52" s="8" t="s">
        <v>91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4"/>
      <c r="AG52" s="3" t="s">
        <v>90</v>
      </c>
      <c r="AH52" s="3" t="s">
        <v>90</v>
      </c>
      <c r="AI52" s="3" t="s">
        <v>90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24"/>
      <c r="AU52" s="7" t="s">
        <v>92</v>
      </c>
      <c r="AV52" s="56" t="s">
        <v>197</v>
      </c>
      <c r="AW52" s="8" t="s">
        <v>91</v>
      </c>
      <c r="AX52" s="8" t="s">
        <v>91</v>
      </c>
      <c r="AY52" s="8" t="s">
        <v>91</v>
      </c>
      <c r="AZ52" s="8" t="s">
        <v>91</v>
      </c>
      <c r="BA52" s="8" t="s">
        <v>91</v>
      </c>
      <c r="BB52" s="8" t="s">
        <v>91</v>
      </c>
      <c r="BC52" s="48">
        <v>11</v>
      </c>
      <c r="BD52" s="48">
        <v>25</v>
      </c>
      <c r="BE52" s="26">
        <v>36</v>
      </c>
      <c r="BF52" s="48">
        <v>6</v>
      </c>
      <c r="BG52" s="48"/>
      <c r="BH52" s="37">
        <v>1.3333333333333299</v>
      </c>
      <c r="BI52" s="48"/>
      <c r="BJ52" s="48"/>
      <c r="BK52" s="48"/>
      <c r="BL52" s="36" t="s">
        <v>198</v>
      </c>
      <c r="BM52" s="26">
        <v>52</v>
      </c>
    </row>
    <row r="53" spans="1:65">
      <c r="A53" s="101"/>
      <c r="B53" s="53" t="s">
        <v>151</v>
      </c>
      <c r="C53" s="1"/>
      <c r="D53" s="24"/>
      <c r="E53" s="1"/>
      <c r="F53" s="1"/>
      <c r="G53" s="1"/>
      <c r="H53" s="1"/>
      <c r="I53" s="1"/>
      <c r="J53" s="1"/>
      <c r="K53" s="1"/>
      <c r="L53" s="1"/>
      <c r="M53" s="1"/>
      <c r="N53" s="24"/>
      <c r="O53" s="24"/>
      <c r="P53" s="24"/>
      <c r="Q53" s="24"/>
      <c r="R53" s="24"/>
      <c r="S53" s="24"/>
      <c r="T53" s="1"/>
      <c r="U53" s="24"/>
      <c r="V53" s="3" t="s">
        <v>90</v>
      </c>
      <c r="W53" s="3" t="s">
        <v>90</v>
      </c>
      <c r="X53" s="3" t="s">
        <v>90</v>
      </c>
      <c r="Y53" s="8" t="s">
        <v>91</v>
      </c>
      <c r="Z53" s="8" t="s">
        <v>91</v>
      </c>
      <c r="AA53" s="1"/>
      <c r="AB53" s="1"/>
      <c r="AC53" s="1"/>
      <c r="AD53" s="1"/>
      <c r="AE53" s="1"/>
      <c r="AF53" s="1"/>
      <c r="AG53" s="24"/>
      <c r="AH53" s="24"/>
      <c r="AI53" s="24"/>
      <c r="AJ53" s="1"/>
      <c r="AK53" s="1"/>
      <c r="AL53" s="1"/>
      <c r="AM53" s="1"/>
      <c r="AN53" s="1"/>
      <c r="AO53" s="7" t="s">
        <v>92</v>
      </c>
      <c r="AP53" s="7" t="s">
        <v>92</v>
      </c>
      <c r="AQ53" s="24"/>
      <c r="AR53" s="3" t="s">
        <v>90</v>
      </c>
      <c r="AS53" s="3" t="s">
        <v>90</v>
      </c>
      <c r="AT53" s="3" t="s">
        <v>90</v>
      </c>
      <c r="AU53" s="3" t="s">
        <v>90</v>
      </c>
      <c r="AV53" s="8" t="s">
        <v>91</v>
      </c>
      <c r="AW53" s="8" t="s">
        <v>91</v>
      </c>
      <c r="AX53" s="8" t="s">
        <v>91</v>
      </c>
      <c r="AY53" s="8" t="s">
        <v>91</v>
      </c>
      <c r="AZ53" s="8" t="s">
        <v>91</v>
      </c>
      <c r="BA53" s="8" t="s">
        <v>91</v>
      </c>
      <c r="BB53" s="8" t="s">
        <v>91</v>
      </c>
      <c r="BC53" s="48">
        <v>19</v>
      </c>
      <c r="BD53" s="48">
        <v>15</v>
      </c>
      <c r="BE53" s="26">
        <v>34</v>
      </c>
      <c r="BF53" s="48">
        <v>7</v>
      </c>
      <c r="BG53" s="48"/>
      <c r="BH53" s="48">
        <v>2</v>
      </c>
      <c r="BI53" s="48"/>
      <c r="BJ53" s="48"/>
      <c r="BK53" s="48"/>
      <c r="BL53" s="48">
        <v>10</v>
      </c>
      <c r="BM53" s="26">
        <v>52</v>
      </c>
    </row>
    <row r="54" spans="1:65">
      <c r="A54" s="101"/>
      <c r="B54" s="53" t="s">
        <v>152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" t="s">
        <v>92</v>
      </c>
      <c r="T54" s="1"/>
      <c r="U54" s="24"/>
      <c r="V54" s="3" t="s">
        <v>90</v>
      </c>
      <c r="W54" s="3" t="s">
        <v>90</v>
      </c>
      <c r="X54" s="3" t="s">
        <v>90</v>
      </c>
      <c r="Y54" s="8" t="s">
        <v>91</v>
      </c>
      <c r="Z54" s="8" t="s">
        <v>91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7" t="s">
        <v>92</v>
      </c>
      <c r="AO54" s="1"/>
      <c r="AP54" s="1"/>
      <c r="AQ54" s="24"/>
      <c r="AR54" s="3" t="s">
        <v>90</v>
      </c>
      <c r="AS54" s="3" t="s">
        <v>90</v>
      </c>
      <c r="AT54" s="3" t="s">
        <v>90</v>
      </c>
      <c r="AU54" s="24"/>
      <c r="AV54" s="8" t="s">
        <v>91</v>
      </c>
      <c r="AW54" s="8" t="s">
        <v>91</v>
      </c>
      <c r="AX54" s="8" t="s">
        <v>91</v>
      </c>
      <c r="AY54" s="8" t="s">
        <v>91</v>
      </c>
      <c r="AZ54" s="8" t="s">
        <v>91</v>
      </c>
      <c r="BA54" s="8" t="s">
        <v>91</v>
      </c>
      <c r="BB54" s="8" t="s">
        <v>91</v>
      </c>
      <c r="BC54" s="48">
        <v>17</v>
      </c>
      <c r="BD54" s="48">
        <v>18</v>
      </c>
      <c r="BE54" s="26">
        <v>35</v>
      </c>
      <c r="BF54" s="48">
        <v>6</v>
      </c>
      <c r="BG54" s="48"/>
      <c r="BH54" s="48">
        <v>2</v>
      </c>
      <c r="BI54" s="48"/>
      <c r="BJ54" s="48"/>
      <c r="BK54" s="48"/>
      <c r="BL54" s="48">
        <v>9</v>
      </c>
      <c r="BM54" s="26">
        <v>52</v>
      </c>
    </row>
    <row r="55" spans="1:65">
      <c r="A55" s="101"/>
      <c r="B55" s="53" t="s">
        <v>75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4"/>
      <c r="V55" s="3" t="s">
        <v>90</v>
      </c>
      <c r="W55" s="3" t="s">
        <v>90</v>
      </c>
      <c r="X55" s="3" t="s">
        <v>90</v>
      </c>
      <c r="Y55" s="8" t="s">
        <v>91</v>
      </c>
      <c r="Z55" s="8" t="s">
        <v>91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24"/>
      <c r="AR55" s="3" t="s">
        <v>90</v>
      </c>
      <c r="AS55" s="3" t="s">
        <v>90</v>
      </c>
      <c r="AT55" s="3" t="s">
        <v>90</v>
      </c>
      <c r="AU55" s="7" t="s">
        <v>92</v>
      </c>
      <c r="AV55" s="7" t="s">
        <v>92</v>
      </c>
      <c r="AW55" s="8" t="s">
        <v>91</v>
      </c>
      <c r="AX55" s="8" t="s">
        <v>91</v>
      </c>
      <c r="AY55" s="8" t="s">
        <v>91</v>
      </c>
      <c r="AZ55" s="8" t="s">
        <v>91</v>
      </c>
      <c r="BA55" s="8" t="s">
        <v>91</v>
      </c>
      <c r="BB55" s="8" t="s">
        <v>91</v>
      </c>
      <c r="BC55" s="48">
        <v>19</v>
      </c>
      <c r="BD55" s="48">
        <v>17</v>
      </c>
      <c r="BE55" s="26">
        <v>36</v>
      </c>
      <c r="BF55" s="48">
        <v>6</v>
      </c>
      <c r="BG55" s="48"/>
      <c r="BH55" s="48">
        <v>2</v>
      </c>
      <c r="BI55" s="48"/>
      <c r="BJ55" s="48"/>
      <c r="BK55" s="48"/>
      <c r="BL55" s="48">
        <v>8</v>
      </c>
      <c r="BM55" s="26">
        <f t="shared" si="4"/>
        <v>52</v>
      </c>
    </row>
    <row r="56" spans="1:65">
      <c r="A56" s="101"/>
      <c r="B56" s="53" t="s">
        <v>76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4"/>
      <c r="V56" s="3" t="s">
        <v>90</v>
      </c>
      <c r="W56" s="3" t="s">
        <v>90</v>
      </c>
      <c r="X56" s="3" t="s">
        <v>90</v>
      </c>
      <c r="Y56" s="8" t="s">
        <v>91</v>
      </c>
      <c r="Z56" s="8" t="s">
        <v>91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7" t="s">
        <v>92</v>
      </c>
      <c r="AO56" s="7" t="s">
        <v>92</v>
      </c>
      <c r="AP56" s="1"/>
      <c r="AQ56" s="24"/>
      <c r="AR56" s="3" t="s">
        <v>90</v>
      </c>
      <c r="AS56" s="3" t="s">
        <v>90</v>
      </c>
      <c r="AT56" s="3" t="s">
        <v>90</v>
      </c>
      <c r="AU56" s="8" t="s">
        <v>91</v>
      </c>
      <c r="AV56" s="8" t="s">
        <v>91</v>
      </c>
      <c r="AW56" s="8" t="s">
        <v>91</v>
      </c>
      <c r="AX56" s="8" t="s">
        <v>91</v>
      </c>
      <c r="AY56" s="8" t="s">
        <v>91</v>
      </c>
      <c r="AZ56" s="8" t="s">
        <v>91</v>
      </c>
      <c r="BA56" s="8" t="s">
        <v>91</v>
      </c>
      <c r="BB56" s="8" t="s">
        <v>91</v>
      </c>
      <c r="BC56" s="48">
        <v>19</v>
      </c>
      <c r="BD56" s="48">
        <v>15</v>
      </c>
      <c r="BE56" s="26">
        <v>34</v>
      </c>
      <c r="BF56" s="48">
        <v>6</v>
      </c>
      <c r="BG56" s="48"/>
      <c r="BH56" s="48">
        <v>2</v>
      </c>
      <c r="BI56" s="48"/>
      <c r="BJ56" s="48"/>
      <c r="BK56" s="48"/>
      <c r="BL56" s="48">
        <v>10</v>
      </c>
      <c r="BM56" s="26">
        <f t="shared" si="4"/>
        <v>52</v>
      </c>
    </row>
    <row r="57" spans="1:65">
      <c r="A57" s="101"/>
      <c r="B57" s="53" t="s">
        <v>77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 t="s">
        <v>90</v>
      </c>
      <c r="O57" s="3" t="s">
        <v>90</v>
      </c>
      <c r="P57" s="3" t="s">
        <v>90</v>
      </c>
      <c r="Q57" s="8" t="s">
        <v>91</v>
      </c>
      <c r="R57" s="8" t="s">
        <v>91</v>
      </c>
      <c r="S57" s="1"/>
      <c r="T57" s="1"/>
      <c r="U57" s="24"/>
      <c r="V57" s="24"/>
      <c r="W57" s="1"/>
      <c r="X57" s="1"/>
      <c r="Y57" s="1"/>
      <c r="Z57" s="1"/>
      <c r="AA57" s="1"/>
      <c r="AB57" s="1"/>
      <c r="AC57" s="1"/>
      <c r="AD57" s="1"/>
      <c r="AE57" s="24"/>
      <c r="AF57" s="24"/>
      <c r="AG57" s="3" t="s">
        <v>90</v>
      </c>
      <c r="AH57" s="3" t="s">
        <v>90</v>
      </c>
      <c r="AI57" s="3" t="s">
        <v>90</v>
      </c>
      <c r="AJ57" s="7" t="s">
        <v>92</v>
      </c>
      <c r="AK57" s="7" t="s">
        <v>92</v>
      </c>
      <c r="AL57" s="1"/>
      <c r="AM57" s="1"/>
      <c r="AN57" s="1"/>
      <c r="AO57" s="1"/>
      <c r="AP57" s="1"/>
      <c r="AQ57" s="1"/>
      <c r="AR57" s="1"/>
      <c r="AS57" s="1"/>
      <c r="AT57" s="24"/>
      <c r="AU57" s="8" t="s">
        <v>91</v>
      </c>
      <c r="AV57" s="8" t="s">
        <v>91</v>
      </c>
      <c r="AW57" s="8" t="s">
        <v>91</v>
      </c>
      <c r="AX57" s="8" t="s">
        <v>91</v>
      </c>
      <c r="AY57" s="8" t="s">
        <v>91</v>
      </c>
      <c r="AZ57" s="8" t="s">
        <v>91</v>
      </c>
      <c r="BA57" s="8" t="s">
        <v>91</v>
      </c>
      <c r="BB57" s="8" t="s">
        <v>91</v>
      </c>
      <c r="BC57" s="48">
        <v>11</v>
      </c>
      <c r="BD57" s="48">
        <v>23</v>
      </c>
      <c r="BE57" s="26">
        <v>34</v>
      </c>
      <c r="BF57" s="48">
        <v>6</v>
      </c>
      <c r="BG57" s="48"/>
      <c r="BH57" s="48">
        <v>2</v>
      </c>
      <c r="BI57" s="48"/>
      <c r="BJ57" s="48"/>
      <c r="BK57" s="48"/>
      <c r="BL57" s="48">
        <v>10</v>
      </c>
      <c r="BM57" s="26">
        <f t="shared" si="4"/>
        <v>52</v>
      </c>
    </row>
    <row r="58" spans="1:65">
      <c r="A58" s="101"/>
      <c r="B58" s="53" t="s">
        <v>78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4"/>
      <c r="V58" s="3" t="s">
        <v>90</v>
      </c>
      <c r="W58" s="3" t="s">
        <v>90</v>
      </c>
      <c r="X58" s="3" t="s">
        <v>90</v>
      </c>
      <c r="Y58" s="8" t="s">
        <v>91</v>
      </c>
      <c r="Z58" s="8" t="s">
        <v>91</v>
      </c>
      <c r="AA58" s="1"/>
      <c r="AB58" s="24"/>
      <c r="AC58" s="24"/>
      <c r="AD58" s="1"/>
      <c r="AE58" s="1"/>
      <c r="AF58" s="1"/>
      <c r="AG58" s="1"/>
      <c r="AH58" s="7" t="s">
        <v>92</v>
      </c>
      <c r="AI58" s="7" t="s">
        <v>92</v>
      </c>
      <c r="AJ58" s="1"/>
      <c r="AK58" s="1"/>
      <c r="AL58" s="1"/>
      <c r="AM58" s="1"/>
      <c r="AN58" s="1"/>
      <c r="AO58" s="1"/>
      <c r="AP58" s="3" t="s">
        <v>90</v>
      </c>
      <c r="AQ58" s="3" t="s">
        <v>90</v>
      </c>
      <c r="AR58" s="3" t="s">
        <v>90</v>
      </c>
      <c r="AT58" s="1"/>
      <c r="AU58" s="8" t="s">
        <v>91</v>
      </c>
      <c r="AV58" s="8" t="s">
        <v>91</v>
      </c>
      <c r="AW58" s="8" t="s">
        <v>91</v>
      </c>
      <c r="AX58" s="8" t="s">
        <v>91</v>
      </c>
      <c r="AY58" s="8" t="s">
        <v>91</v>
      </c>
      <c r="AZ58" s="8" t="s">
        <v>91</v>
      </c>
      <c r="BA58" s="8" t="s">
        <v>91</v>
      </c>
      <c r="BB58" s="8" t="s">
        <v>91</v>
      </c>
      <c r="BC58" s="48">
        <v>19</v>
      </c>
      <c r="BD58" s="48">
        <v>15</v>
      </c>
      <c r="BE58" s="26">
        <v>34</v>
      </c>
      <c r="BF58" s="48">
        <v>6</v>
      </c>
      <c r="BG58" s="48"/>
      <c r="BH58" s="48">
        <v>2</v>
      </c>
      <c r="BI58" s="48"/>
      <c r="BJ58" s="48"/>
      <c r="BK58" s="48"/>
      <c r="BL58" s="48">
        <v>10</v>
      </c>
      <c r="BM58" s="26">
        <f t="shared" si="4"/>
        <v>52</v>
      </c>
    </row>
    <row r="59" spans="1:65">
      <c r="A59" s="101"/>
      <c r="B59" s="53" t="s">
        <v>79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24"/>
      <c r="V59" s="3" t="s">
        <v>90</v>
      </c>
      <c r="W59" s="3" t="s">
        <v>90</v>
      </c>
      <c r="X59" s="3" t="s">
        <v>90</v>
      </c>
      <c r="Y59" s="8" t="s">
        <v>91</v>
      </c>
      <c r="Z59" s="8" t="s">
        <v>91</v>
      </c>
      <c r="AA59" s="4"/>
      <c r="AB59" s="24"/>
      <c r="AC59" s="2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4"/>
      <c r="AQ59" s="3" t="s">
        <v>90</v>
      </c>
      <c r="AR59" s="3" t="s">
        <v>90</v>
      </c>
      <c r="AS59" s="3" t="s">
        <v>90</v>
      </c>
      <c r="AT59" s="24"/>
      <c r="AU59" s="7" t="s">
        <v>92</v>
      </c>
      <c r="AV59" s="7" t="s">
        <v>92</v>
      </c>
      <c r="AW59" s="8" t="s">
        <v>91</v>
      </c>
      <c r="AX59" s="8" t="s">
        <v>91</v>
      </c>
      <c r="AY59" s="8" t="s">
        <v>91</v>
      </c>
      <c r="AZ59" s="8" t="s">
        <v>91</v>
      </c>
      <c r="BA59" s="8" t="s">
        <v>91</v>
      </c>
      <c r="BB59" s="8" t="s">
        <v>91</v>
      </c>
      <c r="BC59" s="48">
        <v>19</v>
      </c>
      <c r="BD59" s="48">
        <v>17</v>
      </c>
      <c r="BE59" s="26">
        <v>36</v>
      </c>
      <c r="BF59" s="48">
        <v>6</v>
      </c>
      <c r="BG59" s="48"/>
      <c r="BH59" s="48">
        <v>2</v>
      </c>
      <c r="BI59" s="48"/>
      <c r="BJ59" s="48"/>
      <c r="BK59" s="48"/>
      <c r="BL59" s="48">
        <v>8</v>
      </c>
      <c r="BM59" s="26">
        <f t="shared" si="4"/>
        <v>52</v>
      </c>
    </row>
    <row r="60" spans="1:65">
      <c r="A60" s="101"/>
      <c r="B60" s="53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3" t="s">
        <v>90</v>
      </c>
      <c r="O60" s="3" t="s">
        <v>90</v>
      </c>
      <c r="P60" s="3" t="s">
        <v>90</v>
      </c>
      <c r="Q60" s="8" t="s">
        <v>91</v>
      </c>
      <c r="R60" s="8" t="s">
        <v>91</v>
      </c>
      <c r="S60" s="4"/>
      <c r="T60" s="4"/>
      <c r="U60" s="4"/>
      <c r="W60" s="4"/>
      <c r="X60" s="4"/>
      <c r="Y60" s="4"/>
      <c r="Z60" s="4"/>
      <c r="AA60" s="4"/>
      <c r="AB60" s="24"/>
      <c r="AC60" s="24"/>
      <c r="AD60" s="4"/>
      <c r="AE60" s="4"/>
      <c r="AF60" s="4"/>
      <c r="AG60" s="3" t="s">
        <v>90</v>
      </c>
      <c r="AH60" s="3" t="s">
        <v>90</v>
      </c>
      <c r="AI60" s="3" t="s">
        <v>90</v>
      </c>
      <c r="AJ60" s="7" t="s">
        <v>92</v>
      </c>
      <c r="AK60" s="7" t="s">
        <v>92</v>
      </c>
      <c r="AM60" s="4"/>
      <c r="AN60" s="4"/>
      <c r="AO60" s="4"/>
      <c r="AP60" s="4"/>
      <c r="AQ60" s="4"/>
      <c r="AR60" s="4"/>
      <c r="AS60" s="4"/>
      <c r="AT60" s="4"/>
      <c r="AU60" s="8" t="s">
        <v>91</v>
      </c>
      <c r="AV60" s="8" t="s">
        <v>91</v>
      </c>
      <c r="AW60" s="8" t="s">
        <v>91</v>
      </c>
      <c r="AX60" s="8" t="s">
        <v>91</v>
      </c>
      <c r="AY60" s="8" t="s">
        <v>91</v>
      </c>
      <c r="AZ60" s="8" t="s">
        <v>91</v>
      </c>
      <c r="BA60" s="8" t="s">
        <v>91</v>
      </c>
      <c r="BB60" s="8" t="s">
        <v>91</v>
      </c>
      <c r="BC60" s="48">
        <v>11</v>
      </c>
      <c r="BD60" s="48">
        <v>23</v>
      </c>
      <c r="BE60" s="26">
        <v>34</v>
      </c>
      <c r="BF60" s="48">
        <v>6</v>
      </c>
      <c r="BG60" s="48"/>
      <c r="BH60" s="48">
        <v>2</v>
      </c>
      <c r="BI60" s="48"/>
      <c r="BJ60" s="48"/>
      <c r="BK60" s="48"/>
      <c r="BL60" s="48">
        <v>10</v>
      </c>
      <c r="BM60" s="26">
        <f t="shared" si="4"/>
        <v>52</v>
      </c>
    </row>
    <row r="61" spans="1:65">
      <c r="A61" s="101"/>
      <c r="B61" s="53" t="s">
        <v>89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 t="s">
        <v>90</v>
      </c>
      <c r="O61" s="3" t="s">
        <v>90</v>
      </c>
      <c r="P61" s="3" t="s">
        <v>90</v>
      </c>
      <c r="Q61" s="8" t="s">
        <v>91</v>
      </c>
      <c r="R61" s="8" t="s">
        <v>91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24"/>
      <c r="AE61" s="24"/>
      <c r="AF61" s="4"/>
      <c r="AG61" s="3" t="s">
        <v>90</v>
      </c>
      <c r="AH61" s="3" t="s">
        <v>90</v>
      </c>
      <c r="AI61" s="3" t="s">
        <v>90</v>
      </c>
      <c r="AJ61" s="24"/>
      <c r="AK61" s="7" t="s">
        <v>92</v>
      </c>
      <c r="AL61" s="7" t="s">
        <v>92</v>
      </c>
      <c r="AM61" s="4"/>
      <c r="AN61" s="4"/>
      <c r="AO61" s="4"/>
      <c r="AP61" s="4"/>
      <c r="AQ61" s="4"/>
      <c r="AR61" s="4"/>
      <c r="AS61" s="4"/>
      <c r="AT61" s="4"/>
      <c r="AU61" s="8" t="s">
        <v>91</v>
      </c>
      <c r="AV61" s="8" t="s">
        <v>91</v>
      </c>
      <c r="AW61" s="8" t="s">
        <v>91</v>
      </c>
      <c r="AX61" s="8" t="s">
        <v>91</v>
      </c>
      <c r="AY61" s="8" t="s">
        <v>91</v>
      </c>
      <c r="AZ61" s="8" t="s">
        <v>91</v>
      </c>
      <c r="BA61" s="8" t="s">
        <v>91</v>
      </c>
      <c r="BB61" s="8" t="s">
        <v>91</v>
      </c>
      <c r="BC61" s="48">
        <v>11</v>
      </c>
      <c r="BD61" s="48">
        <v>23</v>
      </c>
      <c r="BE61" s="26">
        <v>34</v>
      </c>
      <c r="BF61" s="48">
        <v>6</v>
      </c>
      <c r="BG61" s="48"/>
      <c r="BH61" s="48">
        <v>2</v>
      </c>
      <c r="BI61" s="48"/>
      <c r="BJ61" s="48"/>
      <c r="BK61" s="48"/>
      <c r="BL61" s="48">
        <v>10</v>
      </c>
      <c r="BM61" s="26">
        <f t="shared" si="4"/>
        <v>52</v>
      </c>
    </row>
    <row r="62" spans="1:65">
      <c r="A62" s="101"/>
      <c r="B62" s="53" t="s">
        <v>81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7" t="s">
        <v>92</v>
      </c>
      <c r="P62" s="4"/>
      <c r="Q62" s="4"/>
      <c r="R62" s="4"/>
      <c r="S62" s="4"/>
      <c r="T62" s="24"/>
      <c r="V62" s="3" t="s">
        <v>90</v>
      </c>
      <c r="W62" s="3" t="s">
        <v>90</v>
      </c>
      <c r="X62" s="3" t="s">
        <v>90</v>
      </c>
      <c r="Y62" s="8" t="s">
        <v>91</v>
      </c>
      <c r="Z62" s="8" t="s">
        <v>91</v>
      </c>
      <c r="AA62" s="4"/>
      <c r="AB62" s="4"/>
      <c r="AC62" s="4"/>
      <c r="AD62" s="4"/>
      <c r="AE62" s="4"/>
      <c r="AF62" s="4"/>
      <c r="AG62" s="4"/>
      <c r="AH62" s="4"/>
      <c r="AI62" s="4"/>
      <c r="AJ62" s="7" t="s">
        <v>92</v>
      </c>
      <c r="AK62" s="4"/>
      <c r="AL62" s="4"/>
      <c r="AM62" s="4"/>
      <c r="AN62" s="24"/>
      <c r="AO62" s="3" t="s">
        <v>90</v>
      </c>
      <c r="AP62" s="3" t="s">
        <v>90</v>
      </c>
      <c r="AQ62" s="3" t="s">
        <v>90</v>
      </c>
      <c r="AR62" s="24"/>
      <c r="AT62" s="4"/>
      <c r="AU62" s="8" t="s">
        <v>91</v>
      </c>
      <c r="AV62" s="8" t="s">
        <v>91</v>
      </c>
      <c r="AW62" s="8" t="s">
        <v>91</v>
      </c>
      <c r="AX62" s="8" t="s">
        <v>91</v>
      </c>
      <c r="AY62" s="8" t="s">
        <v>91</v>
      </c>
      <c r="AZ62" s="8" t="s">
        <v>91</v>
      </c>
      <c r="BA62" s="8" t="s">
        <v>91</v>
      </c>
      <c r="BB62" s="8" t="s">
        <v>91</v>
      </c>
      <c r="BC62" s="48">
        <v>18</v>
      </c>
      <c r="BD62" s="48">
        <v>16</v>
      </c>
      <c r="BE62" s="26">
        <v>34</v>
      </c>
      <c r="BF62" s="48">
        <v>6</v>
      </c>
      <c r="BG62" s="48"/>
      <c r="BH62" s="48">
        <v>2</v>
      </c>
      <c r="BI62" s="48"/>
      <c r="BJ62" s="48"/>
      <c r="BK62" s="48"/>
      <c r="BL62" s="48">
        <v>10</v>
      </c>
      <c r="BM62" s="26">
        <f t="shared" si="4"/>
        <v>52</v>
      </c>
    </row>
    <row r="63" spans="1:65">
      <c r="A63" s="101"/>
      <c r="B63" s="53" t="s">
        <v>82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24"/>
      <c r="V63" s="3" t="s">
        <v>90</v>
      </c>
      <c r="W63" s="3" t="s">
        <v>90</v>
      </c>
      <c r="X63" s="3" t="s">
        <v>90</v>
      </c>
      <c r="Y63" s="8" t="s">
        <v>91</v>
      </c>
      <c r="Z63" s="8" t="s">
        <v>91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39"/>
      <c r="AO63" s="3" t="s">
        <v>90</v>
      </c>
      <c r="AP63" s="3" t="s">
        <v>90</v>
      </c>
      <c r="AQ63" s="3" t="s">
        <v>90</v>
      </c>
      <c r="AR63" s="24"/>
      <c r="AS63" s="7" t="s">
        <v>92</v>
      </c>
      <c r="AT63" s="7" t="s">
        <v>92</v>
      </c>
      <c r="AU63" s="8" t="s">
        <v>91</v>
      </c>
      <c r="AV63" s="8" t="s">
        <v>91</v>
      </c>
      <c r="AW63" s="8" t="s">
        <v>91</v>
      </c>
      <c r="AX63" s="8" t="s">
        <v>91</v>
      </c>
      <c r="AY63" s="8" t="s">
        <v>91</v>
      </c>
      <c r="AZ63" s="8" t="s">
        <v>91</v>
      </c>
      <c r="BA63" s="8" t="s">
        <v>91</v>
      </c>
      <c r="BB63" s="8" t="s">
        <v>91</v>
      </c>
      <c r="BC63" s="48">
        <v>19</v>
      </c>
      <c r="BD63" s="48">
        <v>15</v>
      </c>
      <c r="BE63" s="26">
        <v>34</v>
      </c>
      <c r="BF63" s="48">
        <v>6</v>
      </c>
      <c r="BG63" s="48"/>
      <c r="BH63" s="48">
        <v>2</v>
      </c>
      <c r="BI63" s="48"/>
      <c r="BJ63" s="48"/>
      <c r="BK63" s="48"/>
      <c r="BL63" s="48">
        <v>10</v>
      </c>
      <c r="BM63" s="26">
        <v>52</v>
      </c>
    </row>
    <row r="64" spans="1:65">
      <c r="A64" s="101"/>
      <c r="B64" s="53" t="s">
        <v>161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24"/>
      <c r="V64" s="3" t="s">
        <v>90</v>
      </c>
      <c r="W64" s="3" t="s">
        <v>90</v>
      </c>
      <c r="X64" s="3" t="s">
        <v>90</v>
      </c>
      <c r="Y64" s="8" t="s">
        <v>91</v>
      </c>
      <c r="Z64" s="8" t="s">
        <v>91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3" t="s">
        <v>90</v>
      </c>
      <c r="AP64" s="3" t="s">
        <v>90</v>
      </c>
      <c r="AQ64" s="3" t="s">
        <v>90</v>
      </c>
      <c r="AR64" s="24"/>
      <c r="AS64" s="4"/>
      <c r="AT64" s="4"/>
      <c r="AU64" s="8" t="s">
        <v>91</v>
      </c>
      <c r="AV64" s="8" t="s">
        <v>91</v>
      </c>
      <c r="AW64" s="8" t="s">
        <v>91</v>
      </c>
      <c r="AX64" s="8" t="s">
        <v>91</v>
      </c>
      <c r="AY64" s="8" t="s">
        <v>91</v>
      </c>
      <c r="AZ64" s="8" t="s">
        <v>91</v>
      </c>
      <c r="BA64" s="8" t="s">
        <v>91</v>
      </c>
      <c r="BB64" s="8" t="s">
        <v>91</v>
      </c>
      <c r="BC64" s="48">
        <v>19</v>
      </c>
      <c r="BD64" s="48">
        <v>17</v>
      </c>
      <c r="BE64" s="26">
        <v>36</v>
      </c>
      <c r="BF64" s="48">
        <v>6</v>
      </c>
      <c r="BG64" s="48"/>
      <c r="BH64" s="48"/>
      <c r="BI64" s="48"/>
      <c r="BJ64" s="48"/>
      <c r="BK64" s="48"/>
      <c r="BL64" s="48">
        <v>10</v>
      </c>
      <c r="BM64" s="26">
        <v>52</v>
      </c>
    </row>
    <row r="65" spans="1:65">
      <c r="A65" s="102"/>
      <c r="B65" s="53" t="s">
        <v>189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4"/>
      <c r="V65" s="41" t="s">
        <v>190</v>
      </c>
      <c r="W65" s="3" t="s">
        <v>90</v>
      </c>
      <c r="X65" s="3" t="s">
        <v>90</v>
      </c>
      <c r="Y65" s="41" t="s">
        <v>171</v>
      </c>
      <c r="Z65" s="8" t="s">
        <v>91</v>
      </c>
      <c r="AA65" s="51" t="s">
        <v>91</v>
      </c>
      <c r="AB65" s="24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24"/>
      <c r="AR65" s="3" t="s">
        <v>90</v>
      </c>
      <c r="AS65" s="3" t="s">
        <v>90</v>
      </c>
      <c r="AT65" s="3" t="s">
        <v>90</v>
      </c>
      <c r="AU65" s="8" t="s">
        <v>91</v>
      </c>
      <c r="AV65" s="8" t="s">
        <v>91</v>
      </c>
      <c r="AW65" s="8" t="s">
        <v>91</v>
      </c>
      <c r="AX65" s="8" t="s">
        <v>91</v>
      </c>
      <c r="AY65" s="8" t="s">
        <v>91</v>
      </c>
      <c r="AZ65" s="8" t="s">
        <v>91</v>
      </c>
      <c r="BA65" s="8" t="s">
        <v>91</v>
      </c>
      <c r="BB65" s="8" t="s">
        <v>91</v>
      </c>
      <c r="BC65" s="48">
        <v>19</v>
      </c>
      <c r="BD65" s="48">
        <v>17</v>
      </c>
      <c r="BE65" s="26">
        <v>36</v>
      </c>
      <c r="BF65" s="48">
        <v>6</v>
      </c>
      <c r="BG65" s="48"/>
      <c r="BH65" s="48"/>
      <c r="BI65" s="48"/>
      <c r="BJ65" s="48"/>
      <c r="BK65" s="48"/>
      <c r="BL65" s="48">
        <v>10</v>
      </c>
      <c r="BM65" s="26">
        <f t="shared" si="4"/>
        <v>52</v>
      </c>
    </row>
    <row r="66" spans="1:65">
      <c r="B66" s="2"/>
      <c r="V66" s="24"/>
      <c r="BC66" s="5"/>
      <c r="BD66" s="5"/>
      <c r="BE66" s="27"/>
      <c r="BF66" s="5"/>
      <c r="BG66" s="5"/>
      <c r="BH66" s="5"/>
      <c r="BI66" s="5"/>
      <c r="BJ66" s="5"/>
      <c r="BK66" s="5"/>
      <c r="BL66" s="5"/>
      <c r="BM66" s="27"/>
    </row>
    <row r="67" spans="1:65">
      <c r="A67" s="103" t="s">
        <v>150</v>
      </c>
      <c r="B67" s="53" t="s">
        <v>66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4"/>
      <c r="V67" s="3" t="s">
        <v>90</v>
      </c>
      <c r="W67" s="3" t="s">
        <v>90</v>
      </c>
      <c r="X67" s="3" t="s">
        <v>90</v>
      </c>
      <c r="Y67" s="3" t="s">
        <v>90</v>
      </c>
      <c r="Z67" s="8" t="s">
        <v>91</v>
      </c>
      <c r="AA67" s="8" t="s">
        <v>91</v>
      </c>
      <c r="AB67" s="24"/>
      <c r="AC67" s="2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3" t="s">
        <v>90</v>
      </c>
      <c r="AQ67" s="3" t="s">
        <v>90</v>
      </c>
      <c r="AR67" s="3" t="s">
        <v>90</v>
      </c>
      <c r="AS67" s="3" t="s">
        <v>90</v>
      </c>
      <c r="AT67" s="56" t="s">
        <v>186</v>
      </c>
      <c r="AU67" s="7" t="s">
        <v>92</v>
      </c>
      <c r="AV67" s="8" t="s">
        <v>91</v>
      </c>
      <c r="AW67" s="8" t="s">
        <v>91</v>
      </c>
      <c r="AX67" s="8" t="s">
        <v>91</v>
      </c>
      <c r="AY67" s="8" t="s">
        <v>91</v>
      </c>
      <c r="AZ67" s="8" t="s">
        <v>91</v>
      </c>
      <c r="BA67" s="8" t="s">
        <v>91</v>
      </c>
      <c r="BB67" s="8" t="s">
        <v>91</v>
      </c>
      <c r="BC67" s="48">
        <v>19</v>
      </c>
      <c r="BD67" s="58">
        <v>14.666666666666666</v>
      </c>
      <c r="BE67" s="47">
        <v>33.6666666666667</v>
      </c>
      <c r="BF67" s="48">
        <v>8</v>
      </c>
      <c r="BG67" s="48"/>
      <c r="BH67" s="37">
        <v>1.3333333333333333</v>
      </c>
      <c r="BI67" s="48"/>
      <c r="BJ67" s="48"/>
      <c r="BK67" s="48"/>
      <c r="BL67" s="48">
        <v>9</v>
      </c>
      <c r="BM67" s="26">
        <f>BL67+BK67+BJ67+BI67+BH67+BG67+BF67+BE67</f>
        <v>52.000000000000036</v>
      </c>
    </row>
    <row r="68" spans="1:65">
      <c r="A68" s="104"/>
      <c r="B68" s="53" t="s">
        <v>67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4"/>
      <c r="V68" s="41" t="s">
        <v>179</v>
      </c>
      <c r="W68" s="3" t="s">
        <v>90</v>
      </c>
      <c r="X68" s="3" t="s">
        <v>90</v>
      </c>
      <c r="Y68" s="3" t="s">
        <v>90</v>
      </c>
      <c r="Z68" s="8" t="s">
        <v>91</v>
      </c>
      <c r="AA68" s="8" t="s">
        <v>91</v>
      </c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24"/>
      <c r="AQ68" s="41" t="s">
        <v>179</v>
      </c>
      <c r="AR68" s="3" t="s">
        <v>90</v>
      </c>
      <c r="AS68" s="3" t="s">
        <v>90</v>
      </c>
      <c r="AT68" s="3" t="s">
        <v>90</v>
      </c>
      <c r="AU68" s="8" t="s">
        <v>91</v>
      </c>
      <c r="AV68" s="8" t="s">
        <v>91</v>
      </c>
      <c r="AW68" s="8" t="s">
        <v>91</v>
      </c>
      <c r="AX68" s="8" t="s">
        <v>91</v>
      </c>
      <c r="AY68" s="8" t="s">
        <v>91</v>
      </c>
      <c r="AZ68" s="8" t="s">
        <v>91</v>
      </c>
      <c r="BA68" s="8" t="s">
        <v>91</v>
      </c>
      <c r="BB68" s="8" t="s">
        <v>91</v>
      </c>
      <c r="BC68" s="48">
        <v>19</v>
      </c>
      <c r="BD68" s="48">
        <v>15</v>
      </c>
      <c r="BE68" s="26">
        <v>34</v>
      </c>
      <c r="BF68" s="48">
        <v>8</v>
      </c>
      <c r="BG68" s="48"/>
      <c r="BH68" s="48"/>
      <c r="BI68" s="48"/>
      <c r="BJ68" s="48"/>
      <c r="BK68" s="48"/>
      <c r="BL68" s="48">
        <v>10</v>
      </c>
      <c r="BM68" s="26">
        <f t="shared" ref="BM68:BM85" si="5">BL68+BK68+BJ68+BI68+BH68+BG68+BF68+BE68</f>
        <v>52</v>
      </c>
    </row>
    <row r="69" spans="1:65">
      <c r="A69" s="105"/>
      <c r="B69" s="53" t="s">
        <v>68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4"/>
      <c r="V69" s="3" t="s">
        <v>90</v>
      </c>
      <c r="W69" s="3" t="s">
        <v>90</v>
      </c>
      <c r="X69" s="3" t="s">
        <v>90</v>
      </c>
      <c r="Y69" s="41" t="s">
        <v>171</v>
      </c>
      <c r="Z69" s="8" t="s">
        <v>91</v>
      </c>
      <c r="AA69" s="51" t="s">
        <v>91</v>
      </c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24"/>
      <c r="AQ69" s="3" t="s">
        <v>90</v>
      </c>
      <c r="AR69" s="3" t="s">
        <v>90</v>
      </c>
      <c r="AS69" s="3" t="s">
        <v>90</v>
      </c>
      <c r="AT69" s="3" t="s">
        <v>90</v>
      </c>
      <c r="AU69" s="8" t="s">
        <v>91</v>
      </c>
      <c r="AV69" s="8" t="s">
        <v>91</v>
      </c>
      <c r="AW69" s="8" t="s">
        <v>91</v>
      </c>
      <c r="AX69" s="8" t="s">
        <v>91</v>
      </c>
      <c r="AY69" s="8" t="s">
        <v>91</v>
      </c>
      <c r="AZ69" s="8" t="s">
        <v>91</v>
      </c>
      <c r="BA69" s="8" t="s">
        <v>91</v>
      </c>
      <c r="BB69" s="8" t="s">
        <v>91</v>
      </c>
      <c r="BC69" s="48">
        <v>19</v>
      </c>
      <c r="BD69" s="48">
        <v>15</v>
      </c>
      <c r="BE69" s="26">
        <v>34</v>
      </c>
      <c r="BF69" s="48">
        <v>8</v>
      </c>
      <c r="BG69" s="48"/>
      <c r="BH69" s="48"/>
      <c r="BI69" s="48"/>
      <c r="BJ69" s="48"/>
      <c r="BK69" s="48"/>
      <c r="BL69" s="48">
        <v>10</v>
      </c>
      <c r="BM69" s="26">
        <f t="shared" si="5"/>
        <v>52</v>
      </c>
    </row>
    <row r="70" spans="1:65">
      <c r="A70" s="105"/>
      <c r="B70" s="53" t="s">
        <v>70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 t="s">
        <v>90</v>
      </c>
      <c r="O70" s="3" t="s">
        <v>90</v>
      </c>
      <c r="P70" s="3" t="s">
        <v>90</v>
      </c>
      <c r="Q70" s="3" t="s">
        <v>90</v>
      </c>
      <c r="R70" s="8" t="s">
        <v>91</v>
      </c>
      <c r="S70" s="8" t="s">
        <v>91</v>
      </c>
      <c r="T70" s="24"/>
      <c r="U70" s="24"/>
      <c r="V70" s="24"/>
      <c r="W70" s="1"/>
      <c r="X70" s="1"/>
      <c r="Y70" s="1"/>
      <c r="Z70" s="1"/>
      <c r="AA70" s="1"/>
      <c r="AB70" s="1"/>
      <c r="AC70" s="1"/>
      <c r="AD70" s="1"/>
      <c r="AE70" s="56" t="s">
        <v>186</v>
      </c>
      <c r="AF70" s="7" t="s">
        <v>92</v>
      </c>
      <c r="AG70" s="3" t="s">
        <v>90</v>
      </c>
      <c r="AH70" s="3" t="s">
        <v>90</v>
      </c>
      <c r="AI70" s="3" t="s">
        <v>90</v>
      </c>
      <c r="AJ70" s="3" t="s">
        <v>90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8" t="s">
        <v>91</v>
      </c>
      <c r="AV70" s="8" t="s">
        <v>91</v>
      </c>
      <c r="AW70" s="8" t="s">
        <v>91</v>
      </c>
      <c r="AX70" s="8" t="s">
        <v>91</v>
      </c>
      <c r="AY70" s="8" t="s">
        <v>91</v>
      </c>
      <c r="AZ70" s="8" t="s">
        <v>91</v>
      </c>
      <c r="BA70" s="8" t="s">
        <v>91</v>
      </c>
      <c r="BB70" s="8" t="s">
        <v>91</v>
      </c>
      <c r="BC70" s="48">
        <v>11</v>
      </c>
      <c r="BD70" s="58">
        <v>21.6666666666667</v>
      </c>
      <c r="BE70" s="47">
        <v>32.6666666666667</v>
      </c>
      <c r="BF70" s="48">
        <v>8</v>
      </c>
      <c r="BG70" s="48"/>
      <c r="BH70" s="37">
        <v>1.3333333333333333</v>
      </c>
      <c r="BI70" s="48"/>
      <c r="BJ70" s="48"/>
      <c r="BK70" s="48"/>
      <c r="BL70" s="48">
        <v>10</v>
      </c>
      <c r="BM70" s="26">
        <f t="shared" si="5"/>
        <v>52.000000000000036</v>
      </c>
    </row>
    <row r="71" spans="1:65">
      <c r="A71" s="105"/>
      <c r="B71" s="53" t="s">
        <v>201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" t="s">
        <v>90</v>
      </c>
      <c r="O71" s="3" t="s">
        <v>90</v>
      </c>
      <c r="P71" s="3" t="s">
        <v>90</v>
      </c>
      <c r="Q71" s="3" t="s">
        <v>90</v>
      </c>
      <c r="R71" s="8" t="s">
        <v>91</v>
      </c>
      <c r="S71" s="8" t="s">
        <v>91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56" t="s">
        <v>186</v>
      </c>
      <c r="AF71" s="7" t="s">
        <v>92</v>
      </c>
      <c r="AG71" s="3" t="s">
        <v>90</v>
      </c>
      <c r="AH71" s="3" t="s">
        <v>90</v>
      </c>
      <c r="AI71" s="3" t="s">
        <v>90</v>
      </c>
      <c r="AJ71" s="3" t="s">
        <v>90</v>
      </c>
      <c r="AK71" s="1"/>
      <c r="AL71" s="1"/>
      <c r="AM71" s="1"/>
      <c r="AN71" s="1"/>
      <c r="AO71" s="1"/>
      <c r="AP71" s="1"/>
      <c r="AQ71" s="1"/>
      <c r="AR71" s="1"/>
      <c r="AS71" s="24"/>
      <c r="AT71" s="24"/>
      <c r="AU71" s="8" t="s">
        <v>91</v>
      </c>
      <c r="AV71" s="8" t="s">
        <v>91</v>
      </c>
      <c r="AW71" s="8" t="s">
        <v>91</v>
      </c>
      <c r="AX71" s="8" t="s">
        <v>91</v>
      </c>
      <c r="AY71" s="8" t="s">
        <v>91</v>
      </c>
      <c r="AZ71" s="8" t="s">
        <v>91</v>
      </c>
      <c r="BA71" s="8" t="s">
        <v>91</v>
      </c>
      <c r="BB71" s="8" t="s">
        <v>91</v>
      </c>
      <c r="BC71" s="48">
        <v>11</v>
      </c>
      <c r="BD71" s="58">
        <v>21.6666666666667</v>
      </c>
      <c r="BE71" s="47">
        <v>32.6666666666667</v>
      </c>
      <c r="BF71" s="48">
        <v>8</v>
      </c>
      <c r="BG71" s="48"/>
      <c r="BH71" s="37">
        <v>1.3333333333333333</v>
      </c>
      <c r="BI71" s="48"/>
      <c r="BJ71" s="48"/>
      <c r="BK71" s="48"/>
      <c r="BL71" s="48">
        <v>10</v>
      </c>
      <c r="BM71" s="26">
        <f t="shared" si="5"/>
        <v>52.000000000000036</v>
      </c>
    </row>
    <row r="72" spans="1:65">
      <c r="A72" s="105"/>
      <c r="B72" s="70" t="s">
        <v>72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" t="s">
        <v>90</v>
      </c>
      <c r="O72" s="3" t="s">
        <v>90</v>
      </c>
      <c r="P72" s="3" t="s">
        <v>90</v>
      </c>
      <c r="Q72" s="3" t="s">
        <v>90</v>
      </c>
      <c r="R72" s="8" t="s">
        <v>91</v>
      </c>
      <c r="S72" s="8" t="s">
        <v>91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G72" s="3" t="s">
        <v>90</v>
      </c>
      <c r="AH72" s="3" t="s">
        <v>90</v>
      </c>
      <c r="AI72" s="3" t="s">
        <v>90</v>
      </c>
      <c r="AJ72" s="3" t="s">
        <v>90</v>
      </c>
      <c r="AK72" s="1"/>
      <c r="AL72" s="1"/>
      <c r="AM72" s="1"/>
      <c r="AN72" s="1"/>
      <c r="AO72" s="1"/>
      <c r="AP72" s="7" t="s">
        <v>92</v>
      </c>
      <c r="AQ72" s="7" t="s">
        <v>92</v>
      </c>
      <c r="AR72" s="1"/>
      <c r="AS72" s="1"/>
      <c r="AT72" s="24"/>
      <c r="AU72" s="24"/>
      <c r="AV72" s="8" t="s">
        <v>91</v>
      </c>
      <c r="AW72" s="8" t="s">
        <v>91</v>
      </c>
      <c r="AX72" s="8" t="s">
        <v>91</v>
      </c>
      <c r="AY72" s="8" t="s">
        <v>91</v>
      </c>
      <c r="AZ72" s="8" t="s">
        <v>91</v>
      </c>
      <c r="BA72" s="8" t="s">
        <v>91</v>
      </c>
      <c r="BB72" s="8" t="s">
        <v>91</v>
      </c>
      <c r="BC72" s="48">
        <v>11</v>
      </c>
      <c r="BD72" s="48">
        <v>22</v>
      </c>
      <c r="BE72" s="26">
        <v>33</v>
      </c>
      <c r="BF72" s="48">
        <v>8</v>
      </c>
      <c r="BG72" s="48"/>
      <c r="BH72" s="48">
        <v>2</v>
      </c>
      <c r="BI72" s="48"/>
      <c r="BJ72" s="48"/>
      <c r="BK72" s="48"/>
      <c r="BL72" s="48">
        <v>9</v>
      </c>
      <c r="BM72" s="26">
        <f t="shared" si="5"/>
        <v>52</v>
      </c>
    </row>
    <row r="73" spans="1:65">
      <c r="A73" s="105"/>
      <c r="B73" s="53" t="s">
        <v>73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" t="s">
        <v>90</v>
      </c>
      <c r="O73" s="3" t="s">
        <v>90</v>
      </c>
      <c r="P73" s="3" t="s">
        <v>90</v>
      </c>
      <c r="Q73" s="3" t="s">
        <v>90</v>
      </c>
      <c r="R73" s="8" t="s">
        <v>91</v>
      </c>
      <c r="S73" s="8" t="s">
        <v>91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" t="s">
        <v>90</v>
      </c>
      <c r="AH73" s="3" t="s">
        <v>90</v>
      </c>
      <c r="AI73" s="3" t="s">
        <v>90</v>
      </c>
      <c r="AJ73" s="3" t="s">
        <v>90</v>
      </c>
      <c r="AK73" s="1"/>
      <c r="AL73" s="24"/>
      <c r="AM73" s="24"/>
      <c r="AN73" s="1"/>
      <c r="AO73" s="1"/>
      <c r="AP73" s="1"/>
      <c r="AQ73" s="1"/>
      <c r="AR73" s="1"/>
      <c r="AS73" s="1"/>
      <c r="AT73" s="7" t="s">
        <v>92</v>
      </c>
      <c r="AU73" s="56" t="s">
        <v>197</v>
      </c>
      <c r="AV73" s="8" t="s">
        <v>91</v>
      </c>
      <c r="AW73" s="8" t="s">
        <v>91</v>
      </c>
      <c r="AX73" s="8" t="s">
        <v>91</v>
      </c>
      <c r="AY73" s="8" t="s">
        <v>91</v>
      </c>
      <c r="AZ73" s="8" t="s">
        <v>91</v>
      </c>
      <c r="BA73" s="8" t="s">
        <v>91</v>
      </c>
      <c r="BB73" s="8" t="s">
        <v>91</v>
      </c>
      <c r="BC73" s="48">
        <v>11</v>
      </c>
      <c r="BD73" s="48">
        <v>22</v>
      </c>
      <c r="BE73" s="26">
        <v>33</v>
      </c>
      <c r="BF73" s="48">
        <v>8</v>
      </c>
      <c r="BG73" s="48"/>
      <c r="BH73" s="37">
        <v>1.3333333333333333</v>
      </c>
      <c r="BI73" s="48"/>
      <c r="BJ73" s="48"/>
      <c r="BK73" s="48"/>
      <c r="BL73" s="64" t="s">
        <v>199</v>
      </c>
      <c r="BM73" s="26">
        <v>52</v>
      </c>
    </row>
    <row r="74" spans="1:65">
      <c r="A74" s="105"/>
      <c r="B74" s="53" t="s">
        <v>71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" t="s">
        <v>90</v>
      </c>
      <c r="O74" s="3" t="s">
        <v>90</v>
      </c>
      <c r="P74" s="3" t="s">
        <v>90</v>
      </c>
      <c r="Q74" s="3" t="s">
        <v>90</v>
      </c>
      <c r="R74" s="8" t="s">
        <v>91</v>
      </c>
      <c r="S74" s="8" t="s">
        <v>91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3" t="s">
        <v>90</v>
      </c>
      <c r="AH74" s="3" t="s">
        <v>90</v>
      </c>
      <c r="AI74" s="3" t="s">
        <v>90</v>
      </c>
      <c r="AJ74" s="3" t="s">
        <v>90</v>
      </c>
      <c r="AK74" s="1"/>
      <c r="AL74" s="1"/>
      <c r="AM74" s="1"/>
      <c r="AN74" s="1"/>
      <c r="AO74" s="1"/>
      <c r="AP74" s="1"/>
      <c r="AQ74" s="1"/>
      <c r="AR74" s="1"/>
      <c r="AS74" s="1"/>
      <c r="AT74" s="7" t="s">
        <v>92</v>
      </c>
      <c r="AU74" s="7" t="s">
        <v>92</v>
      </c>
      <c r="AV74" s="8" t="s">
        <v>91</v>
      </c>
      <c r="AW74" s="8" t="s">
        <v>91</v>
      </c>
      <c r="AX74" s="8" t="s">
        <v>91</v>
      </c>
      <c r="AY74" s="8" t="s">
        <v>91</v>
      </c>
      <c r="AZ74" s="8" t="s">
        <v>91</v>
      </c>
      <c r="BA74" s="8" t="s">
        <v>91</v>
      </c>
      <c r="BB74" s="8" t="s">
        <v>91</v>
      </c>
      <c r="BC74" s="48">
        <v>12</v>
      </c>
      <c r="BD74" s="48">
        <v>21</v>
      </c>
      <c r="BE74" s="26">
        <v>33</v>
      </c>
      <c r="BF74" s="48">
        <v>8</v>
      </c>
      <c r="BG74" s="48"/>
      <c r="BH74" s="48">
        <v>2</v>
      </c>
      <c r="BI74" s="48"/>
      <c r="BJ74" s="48"/>
      <c r="BK74" s="48"/>
      <c r="BL74" s="48">
        <v>9</v>
      </c>
      <c r="BM74" s="26">
        <f t="shared" si="5"/>
        <v>52</v>
      </c>
    </row>
    <row r="75" spans="1:65">
      <c r="A75" s="105"/>
      <c r="B75" s="53" t="s">
        <v>194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4"/>
      <c r="O75" s="24"/>
      <c r="P75" s="24"/>
      <c r="Q75" s="24"/>
      <c r="R75" s="24"/>
      <c r="S75" s="24"/>
      <c r="T75" s="24"/>
      <c r="U75" s="24"/>
      <c r="V75" s="3" t="s">
        <v>90</v>
      </c>
      <c r="W75" s="3" t="s">
        <v>90</v>
      </c>
      <c r="X75" s="3" t="s">
        <v>90</v>
      </c>
      <c r="Y75" s="8" t="s">
        <v>91</v>
      </c>
      <c r="Z75" s="8" t="s">
        <v>91</v>
      </c>
      <c r="AA75" s="1"/>
      <c r="AB75" s="1"/>
      <c r="AC75" s="1"/>
      <c r="AD75" s="1"/>
      <c r="AE75" s="1"/>
      <c r="AF75" s="1"/>
      <c r="AG75" s="24"/>
      <c r="AH75" s="24"/>
      <c r="AI75" s="24"/>
      <c r="AJ75" s="24"/>
      <c r="AK75" s="1"/>
      <c r="AL75" s="1"/>
      <c r="AM75" s="1"/>
      <c r="AN75" s="7" t="s">
        <v>92</v>
      </c>
      <c r="AO75" s="7" t="s">
        <v>92</v>
      </c>
      <c r="AP75" s="1"/>
      <c r="AQ75" s="3" t="s">
        <v>90</v>
      </c>
      <c r="AR75" s="3" t="s">
        <v>90</v>
      </c>
      <c r="AS75" s="3" t="s">
        <v>90</v>
      </c>
      <c r="AT75" s="3" t="s">
        <v>90</v>
      </c>
      <c r="AU75" s="3" t="s">
        <v>90</v>
      </c>
      <c r="AV75" s="8" t="s">
        <v>91</v>
      </c>
      <c r="AW75" s="8" t="s">
        <v>91</v>
      </c>
      <c r="AX75" s="8" t="s">
        <v>91</v>
      </c>
      <c r="AY75" s="8" t="s">
        <v>91</v>
      </c>
      <c r="AZ75" s="8" t="s">
        <v>91</v>
      </c>
      <c r="BA75" s="8" t="s">
        <v>91</v>
      </c>
      <c r="BB75" s="8" t="s">
        <v>91</v>
      </c>
      <c r="BC75" s="59">
        <v>19</v>
      </c>
      <c r="BD75" s="59">
        <v>14</v>
      </c>
      <c r="BE75" s="26">
        <v>33</v>
      </c>
      <c r="BF75" s="59">
        <v>8</v>
      </c>
      <c r="BG75" s="59"/>
      <c r="BH75" s="59">
        <v>2</v>
      </c>
      <c r="BI75" s="59"/>
      <c r="BJ75" s="59"/>
      <c r="BK75" s="59"/>
      <c r="BL75" s="59">
        <v>9</v>
      </c>
      <c r="BM75" s="26">
        <f t="shared" si="5"/>
        <v>52</v>
      </c>
    </row>
    <row r="76" spans="1:65">
      <c r="A76" s="105"/>
      <c r="B76" s="53" t="s">
        <v>195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4"/>
      <c r="O76" s="24"/>
      <c r="P76" s="24"/>
      <c r="Q76" s="24"/>
      <c r="R76" s="7" t="s">
        <v>92</v>
      </c>
      <c r="S76" s="7" t="s">
        <v>92</v>
      </c>
      <c r="T76" s="24"/>
      <c r="U76" s="24"/>
      <c r="V76" s="3" t="s">
        <v>90</v>
      </c>
      <c r="W76" s="3" t="s">
        <v>90</v>
      </c>
      <c r="X76" s="3" t="s">
        <v>90</v>
      </c>
      <c r="Y76" s="8" t="s">
        <v>91</v>
      </c>
      <c r="Z76" s="8" t="s">
        <v>91</v>
      </c>
      <c r="AA76" s="1"/>
      <c r="AB76" s="1"/>
      <c r="AC76" s="1"/>
      <c r="AD76" s="1"/>
      <c r="AE76" s="1"/>
      <c r="AF76" s="1"/>
      <c r="AG76" s="24"/>
      <c r="AH76" s="24"/>
      <c r="AI76" s="24"/>
      <c r="AJ76" s="24"/>
      <c r="AK76" s="1"/>
      <c r="AL76" s="1"/>
      <c r="AM76" s="1"/>
      <c r="AN76" s="24"/>
      <c r="AO76" s="24"/>
      <c r="AP76" s="1"/>
      <c r="AQ76" s="3" t="s">
        <v>90</v>
      </c>
      <c r="AR76" s="3" t="s">
        <v>90</v>
      </c>
      <c r="AS76" s="3" t="s">
        <v>90</v>
      </c>
      <c r="AT76" s="3" t="s">
        <v>90</v>
      </c>
      <c r="AU76" s="3" t="s">
        <v>90</v>
      </c>
      <c r="AV76" s="8" t="s">
        <v>91</v>
      </c>
      <c r="AW76" s="8" t="s">
        <v>91</v>
      </c>
      <c r="AX76" s="8" t="s">
        <v>91</v>
      </c>
      <c r="AY76" s="8" t="s">
        <v>91</v>
      </c>
      <c r="AZ76" s="8" t="s">
        <v>91</v>
      </c>
      <c r="BA76" s="8" t="s">
        <v>91</v>
      </c>
      <c r="BB76" s="8" t="s">
        <v>91</v>
      </c>
      <c r="BC76" s="60">
        <v>17</v>
      </c>
      <c r="BD76" s="60">
        <v>16</v>
      </c>
      <c r="BE76" s="26">
        <v>33</v>
      </c>
      <c r="BF76" s="60">
        <v>8</v>
      </c>
      <c r="BG76" s="60"/>
      <c r="BH76" s="60">
        <v>2</v>
      </c>
      <c r="BI76" s="60"/>
      <c r="BJ76" s="60"/>
      <c r="BK76" s="60"/>
      <c r="BL76" s="60">
        <v>9</v>
      </c>
      <c r="BM76" s="26">
        <f t="shared" si="5"/>
        <v>52</v>
      </c>
    </row>
    <row r="77" spans="1:65">
      <c r="A77" s="105"/>
      <c r="B77" s="53" t="s">
        <v>152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7" t="s">
        <v>92</v>
      </c>
      <c r="T77" s="1"/>
      <c r="U77" s="24"/>
      <c r="V77" s="3" t="s">
        <v>90</v>
      </c>
      <c r="W77" s="3" t="s">
        <v>90</v>
      </c>
      <c r="X77" s="3" t="s">
        <v>90</v>
      </c>
      <c r="Y77" s="8" t="s">
        <v>91</v>
      </c>
      <c r="Z77" s="8" t="s">
        <v>91</v>
      </c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4"/>
      <c r="AL77" s="1"/>
      <c r="AM77" s="1"/>
      <c r="AN77" s="7" t="s">
        <v>92</v>
      </c>
      <c r="AO77" s="1"/>
      <c r="AP77" s="24"/>
      <c r="AQ77" s="3" t="s">
        <v>90</v>
      </c>
      <c r="AR77" s="3" t="s">
        <v>90</v>
      </c>
      <c r="AS77" s="3" t="s">
        <v>90</v>
      </c>
      <c r="AT77" s="3" t="s">
        <v>90</v>
      </c>
      <c r="AU77" s="3" t="s">
        <v>90</v>
      </c>
      <c r="AV77" s="8" t="s">
        <v>91</v>
      </c>
      <c r="AW77" s="8" t="s">
        <v>91</v>
      </c>
      <c r="AX77" s="8" t="s">
        <v>91</v>
      </c>
      <c r="AY77" s="8" t="s">
        <v>91</v>
      </c>
      <c r="AZ77" s="8" t="s">
        <v>91</v>
      </c>
      <c r="BA77" s="8" t="s">
        <v>91</v>
      </c>
      <c r="BB77" s="8" t="s">
        <v>91</v>
      </c>
      <c r="BC77" s="59">
        <v>18</v>
      </c>
      <c r="BD77" s="59">
        <v>15</v>
      </c>
      <c r="BE77" s="26">
        <v>33</v>
      </c>
      <c r="BF77" s="59">
        <v>8</v>
      </c>
      <c r="BG77" s="59"/>
      <c r="BH77" s="59">
        <v>2</v>
      </c>
      <c r="BI77" s="59"/>
      <c r="BJ77" s="59"/>
      <c r="BK77" s="59"/>
      <c r="BL77" s="59">
        <v>9</v>
      </c>
      <c r="BM77" s="26">
        <f t="shared" si="5"/>
        <v>52</v>
      </c>
    </row>
    <row r="78" spans="1:65">
      <c r="A78" s="105"/>
      <c r="B78" s="53" t="s">
        <v>75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4"/>
      <c r="V78" s="3" t="s">
        <v>90</v>
      </c>
      <c r="W78" s="3" t="s">
        <v>90</v>
      </c>
      <c r="X78" s="3" t="s">
        <v>90</v>
      </c>
      <c r="Y78" s="8" t="s">
        <v>91</v>
      </c>
      <c r="Z78" s="8" t="s">
        <v>91</v>
      </c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3" t="s">
        <v>90</v>
      </c>
      <c r="AR78" s="3" t="s">
        <v>90</v>
      </c>
      <c r="AS78" s="3" t="s">
        <v>90</v>
      </c>
      <c r="AT78" s="3" t="s">
        <v>90</v>
      </c>
      <c r="AU78" s="3" t="s">
        <v>90</v>
      </c>
      <c r="AV78" s="7" t="s">
        <v>93</v>
      </c>
      <c r="AW78" s="7" t="s">
        <v>93</v>
      </c>
      <c r="AX78" s="8" t="s">
        <v>91</v>
      </c>
      <c r="AY78" s="8" t="s">
        <v>91</v>
      </c>
      <c r="AZ78" s="8" t="s">
        <v>91</v>
      </c>
      <c r="BA78" s="8" t="s">
        <v>91</v>
      </c>
      <c r="BB78" s="8" t="s">
        <v>91</v>
      </c>
      <c r="BC78" s="48">
        <v>19</v>
      </c>
      <c r="BD78" s="48">
        <v>16</v>
      </c>
      <c r="BE78" s="26">
        <v>35</v>
      </c>
      <c r="BF78" s="48">
        <v>8</v>
      </c>
      <c r="BG78" s="48"/>
      <c r="BH78" s="48">
        <v>2</v>
      </c>
      <c r="BI78" s="48"/>
      <c r="BJ78" s="48"/>
      <c r="BK78" s="48"/>
      <c r="BL78" s="48">
        <v>7</v>
      </c>
      <c r="BM78" s="26">
        <f t="shared" si="5"/>
        <v>52</v>
      </c>
    </row>
    <row r="79" spans="1:65">
      <c r="A79" s="105"/>
      <c r="B79" s="53" t="s">
        <v>76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4"/>
      <c r="V79" s="3" t="s">
        <v>90</v>
      </c>
      <c r="W79" s="3" t="s">
        <v>90</v>
      </c>
      <c r="X79" s="3" t="s">
        <v>90</v>
      </c>
      <c r="Y79" s="8" t="s">
        <v>91</v>
      </c>
      <c r="Z79" s="8" t="s">
        <v>91</v>
      </c>
      <c r="AA79" s="8" t="s">
        <v>91</v>
      </c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7" t="s">
        <v>92</v>
      </c>
      <c r="AO79" s="7" t="s">
        <v>92</v>
      </c>
      <c r="AP79" s="1"/>
      <c r="AQ79" s="24"/>
      <c r="AR79" s="3" t="s">
        <v>90</v>
      </c>
      <c r="AS79" s="3" t="s">
        <v>90</v>
      </c>
      <c r="AT79" s="3" t="s">
        <v>90</v>
      </c>
      <c r="AU79" s="3" t="s">
        <v>90</v>
      </c>
      <c r="AV79" s="3" t="s">
        <v>90</v>
      </c>
      <c r="AW79" s="8" t="s">
        <v>91</v>
      </c>
      <c r="AX79" s="8" t="s">
        <v>91</v>
      </c>
      <c r="AY79" s="8" t="s">
        <v>91</v>
      </c>
      <c r="AZ79" s="8" t="s">
        <v>91</v>
      </c>
      <c r="BA79" s="8" t="s">
        <v>91</v>
      </c>
      <c r="BB79" s="8" t="s">
        <v>91</v>
      </c>
      <c r="BC79" s="48">
        <v>19</v>
      </c>
      <c r="BD79" s="48">
        <v>14</v>
      </c>
      <c r="BE79" s="26">
        <v>33</v>
      </c>
      <c r="BF79" s="48">
        <v>8</v>
      </c>
      <c r="BG79" s="48"/>
      <c r="BH79" s="48">
        <v>2</v>
      </c>
      <c r="BI79" s="48"/>
      <c r="BJ79" s="48"/>
      <c r="BK79" s="48"/>
      <c r="BL79" s="48">
        <v>9</v>
      </c>
      <c r="BM79" s="26">
        <f t="shared" si="5"/>
        <v>52</v>
      </c>
    </row>
    <row r="80" spans="1:65">
      <c r="A80" s="105"/>
      <c r="B80" s="53" t="s">
        <v>77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" t="s">
        <v>90</v>
      </c>
      <c r="O80" s="3" t="s">
        <v>90</v>
      </c>
      <c r="P80" s="3" t="s">
        <v>90</v>
      </c>
      <c r="Q80" s="3" t="s">
        <v>90</v>
      </c>
      <c r="R80" s="8" t="s">
        <v>91</v>
      </c>
      <c r="S80" s="8" t="s">
        <v>91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G80" s="3" t="s">
        <v>90</v>
      </c>
      <c r="AH80" s="3" t="s">
        <v>90</v>
      </c>
      <c r="AI80" s="3" t="s">
        <v>90</v>
      </c>
      <c r="AJ80" s="3" t="s">
        <v>90</v>
      </c>
      <c r="AK80" s="7" t="s">
        <v>92</v>
      </c>
      <c r="AL80" s="7" t="s">
        <v>92</v>
      </c>
      <c r="AM80" s="1"/>
      <c r="AN80" s="1"/>
      <c r="AO80" s="1"/>
      <c r="AP80" s="1"/>
      <c r="AQ80" s="1"/>
      <c r="AR80" s="1"/>
      <c r="AS80" s="1"/>
      <c r="AT80" s="24"/>
      <c r="AU80" s="8" t="s">
        <v>91</v>
      </c>
      <c r="AV80" s="8" t="s">
        <v>91</v>
      </c>
      <c r="AW80" s="8" t="s">
        <v>91</v>
      </c>
      <c r="AX80" s="8" t="s">
        <v>91</v>
      </c>
      <c r="AY80" s="8" t="s">
        <v>91</v>
      </c>
      <c r="AZ80" s="8" t="s">
        <v>91</v>
      </c>
      <c r="BA80" s="8" t="s">
        <v>91</v>
      </c>
      <c r="BB80" s="8" t="s">
        <v>91</v>
      </c>
      <c r="BC80" s="48">
        <v>11</v>
      </c>
      <c r="BD80" s="48">
        <v>21</v>
      </c>
      <c r="BE80" s="26">
        <v>32</v>
      </c>
      <c r="BF80" s="48">
        <v>8</v>
      </c>
      <c r="BG80" s="48"/>
      <c r="BH80" s="48">
        <v>2</v>
      </c>
      <c r="BI80" s="48"/>
      <c r="BJ80" s="48"/>
      <c r="BK80" s="48"/>
      <c r="BL80" s="48">
        <v>10</v>
      </c>
      <c r="BM80" s="26">
        <f t="shared" si="5"/>
        <v>52</v>
      </c>
    </row>
    <row r="81" spans="1:65">
      <c r="A81" s="105"/>
      <c r="B81" s="53" t="s">
        <v>78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7" t="s">
        <v>92</v>
      </c>
      <c r="Q81" s="7" t="s">
        <v>92</v>
      </c>
      <c r="R81" s="1"/>
      <c r="S81" s="1"/>
      <c r="T81" s="1"/>
      <c r="U81" s="24"/>
      <c r="V81" s="3" t="s">
        <v>90</v>
      </c>
      <c r="W81" s="3" t="s">
        <v>90</v>
      </c>
      <c r="X81" s="3" t="s">
        <v>90</v>
      </c>
      <c r="Y81" s="3" t="s">
        <v>90</v>
      </c>
      <c r="Z81" s="8" t="s">
        <v>91</v>
      </c>
      <c r="AA81" s="8" t="s">
        <v>91</v>
      </c>
      <c r="AB81" s="1"/>
      <c r="AC81" s="1"/>
      <c r="AD81" s="1"/>
      <c r="AE81" s="1"/>
      <c r="AF81" s="1"/>
      <c r="AG81" s="1"/>
      <c r="AH81" s="24"/>
      <c r="AI81" s="24"/>
      <c r="AJ81" s="1"/>
      <c r="AK81" s="1"/>
      <c r="AL81" s="1"/>
      <c r="AM81" s="1"/>
      <c r="AN81" s="1"/>
      <c r="AO81" s="1"/>
      <c r="AP81" s="3" t="s">
        <v>90</v>
      </c>
      <c r="AQ81" s="3" t="s">
        <v>90</v>
      </c>
      <c r="AR81" s="3" t="s">
        <v>90</v>
      </c>
      <c r="AS81" s="3" t="s">
        <v>90</v>
      </c>
      <c r="AU81" s="8" t="s">
        <v>91</v>
      </c>
      <c r="AV81" s="8" t="s">
        <v>91</v>
      </c>
      <c r="AW81" s="8" t="s">
        <v>91</v>
      </c>
      <c r="AX81" s="8" t="s">
        <v>91</v>
      </c>
      <c r="AY81" s="8" t="s">
        <v>91</v>
      </c>
      <c r="AZ81" s="8" t="s">
        <v>91</v>
      </c>
      <c r="BA81" s="8" t="s">
        <v>91</v>
      </c>
      <c r="BB81" s="8" t="s">
        <v>91</v>
      </c>
      <c r="BC81" s="48">
        <v>17</v>
      </c>
      <c r="BD81" s="48">
        <v>15</v>
      </c>
      <c r="BE81" s="26">
        <v>32</v>
      </c>
      <c r="BF81" s="48">
        <v>8</v>
      </c>
      <c r="BG81" s="48"/>
      <c r="BH81" s="48">
        <v>2</v>
      </c>
      <c r="BI81" s="48"/>
      <c r="BJ81" s="48"/>
      <c r="BK81" s="48"/>
      <c r="BL81" s="48">
        <v>10</v>
      </c>
      <c r="BM81" s="26">
        <f t="shared" si="5"/>
        <v>52</v>
      </c>
    </row>
    <row r="82" spans="1:65">
      <c r="A82" s="105"/>
      <c r="B82" s="53" t="s">
        <v>79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4"/>
      <c r="V82" s="3" t="s">
        <v>90</v>
      </c>
      <c r="W82" s="3" t="s">
        <v>90</v>
      </c>
      <c r="X82" s="3" t="s">
        <v>90</v>
      </c>
      <c r="Y82" s="3" t="s">
        <v>90</v>
      </c>
      <c r="Z82" s="8" t="s">
        <v>91</v>
      </c>
      <c r="AA82" s="8" t="s">
        <v>91</v>
      </c>
      <c r="AB82" s="24"/>
      <c r="AC82" s="2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24"/>
      <c r="AQ82" s="3" t="s">
        <v>90</v>
      </c>
      <c r="AR82" s="3" t="s">
        <v>90</v>
      </c>
      <c r="AS82" s="3" t="s">
        <v>90</v>
      </c>
      <c r="AT82" s="3" t="s">
        <v>90</v>
      </c>
      <c r="AU82" s="7" t="s">
        <v>93</v>
      </c>
      <c r="AV82" s="7" t="s">
        <v>93</v>
      </c>
      <c r="AW82" s="8" t="s">
        <v>91</v>
      </c>
      <c r="AX82" s="8" t="s">
        <v>91</v>
      </c>
      <c r="AY82" s="8" t="s">
        <v>91</v>
      </c>
      <c r="AZ82" s="8" t="s">
        <v>91</v>
      </c>
      <c r="BA82" s="8" t="s">
        <v>91</v>
      </c>
      <c r="BB82" s="8" t="s">
        <v>91</v>
      </c>
      <c r="BC82" s="48">
        <v>19</v>
      </c>
      <c r="BD82" s="48">
        <v>15</v>
      </c>
      <c r="BE82" s="26">
        <v>34</v>
      </c>
      <c r="BF82" s="48">
        <v>8</v>
      </c>
      <c r="BG82" s="48"/>
      <c r="BH82" s="48">
        <v>2</v>
      </c>
      <c r="BI82" s="48"/>
      <c r="BJ82" s="48"/>
      <c r="BK82" s="48"/>
      <c r="BL82" s="48">
        <v>8</v>
      </c>
      <c r="BM82" s="26">
        <f t="shared" si="5"/>
        <v>52</v>
      </c>
    </row>
    <row r="83" spans="1:65">
      <c r="A83" s="105"/>
      <c r="B83" s="53" t="s">
        <v>80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" t="s">
        <v>90</v>
      </c>
      <c r="O83" s="3" t="s">
        <v>90</v>
      </c>
      <c r="P83" s="3" t="s">
        <v>90</v>
      </c>
      <c r="Q83" s="3" t="s">
        <v>90</v>
      </c>
      <c r="R83" s="8" t="s">
        <v>91</v>
      </c>
      <c r="S83" s="8" t="s">
        <v>91</v>
      </c>
      <c r="T83" s="1"/>
      <c r="U83" s="1"/>
      <c r="V83" s="24"/>
      <c r="W83" s="1"/>
      <c r="X83" s="1"/>
      <c r="Y83" s="1"/>
      <c r="Z83" s="1"/>
      <c r="AA83" s="1"/>
      <c r="AB83" s="24"/>
      <c r="AC83" s="24"/>
      <c r="AD83" s="1"/>
      <c r="AE83" s="1"/>
      <c r="AF83" s="1"/>
      <c r="AG83" s="3" t="s">
        <v>90</v>
      </c>
      <c r="AH83" s="3" t="s">
        <v>90</v>
      </c>
      <c r="AI83" s="3" t="s">
        <v>90</v>
      </c>
      <c r="AJ83" s="3" t="s">
        <v>90</v>
      </c>
      <c r="AK83" s="9" t="s">
        <v>94</v>
      </c>
      <c r="AL83" s="9" t="s">
        <v>94</v>
      </c>
      <c r="AM83" s="1"/>
      <c r="AN83" s="1"/>
      <c r="AO83" s="1"/>
      <c r="AP83" s="1"/>
      <c r="AQ83" s="1"/>
      <c r="AR83" s="1"/>
      <c r="AS83" s="1"/>
      <c r="AT83" s="1"/>
      <c r="AU83" s="8" t="s">
        <v>91</v>
      </c>
      <c r="AV83" s="8" t="s">
        <v>91</v>
      </c>
      <c r="AW83" s="8" t="s">
        <v>91</v>
      </c>
      <c r="AX83" s="8" t="s">
        <v>91</v>
      </c>
      <c r="AY83" s="8" t="s">
        <v>91</v>
      </c>
      <c r="AZ83" s="8" t="s">
        <v>91</v>
      </c>
      <c r="BA83" s="8" t="s">
        <v>91</v>
      </c>
      <c r="BB83" s="8" t="s">
        <v>91</v>
      </c>
      <c r="BC83" s="48">
        <v>11</v>
      </c>
      <c r="BD83" s="48">
        <v>21</v>
      </c>
      <c r="BE83" s="26">
        <v>32</v>
      </c>
      <c r="BF83" s="48">
        <v>8</v>
      </c>
      <c r="BG83" s="48"/>
      <c r="BH83" s="48">
        <v>2</v>
      </c>
      <c r="BI83" s="48"/>
      <c r="BJ83" s="48"/>
      <c r="BK83" s="48"/>
      <c r="BL83" s="48">
        <v>10</v>
      </c>
      <c r="BM83" s="26">
        <f t="shared" si="5"/>
        <v>52</v>
      </c>
    </row>
    <row r="84" spans="1:65">
      <c r="A84" s="105"/>
      <c r="B84" s="53" t="s">
        <v>89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" t="s">
        <v>90</v>
      </c>
      <c r="O84" s="3" t="s">
        <v>90</v>
      </c>
      <c r="P84" s="3" t="s">
        <v>90</v>
      </c>
      <c r="Q84" s="3" t="s">
        <v>90</v>
      </c>
      <c r="R84" s="8" t="s">
        <v>91</v>
      </c>
      <c r="S84" s="8" t="s">
        <v>91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24"/>
      <c r="AE84" s="24"/>
      <c r="AG84" s="3" t="s">
        <v>90</v>
      </c>
      <c r="AH84" s="3" t="s">
        <v>90</v>
      </c>
      <c r="AI84" s="3" t="s">
        <v>90</v>
      </c>
      <c r="AJ84" s="3" t="s">
        <v>90</v>
      </c>
      <c r="AK84" s="9" t="s">
        <v>94</v>
      </c>
      <c r="AL84" s="9" t="s">
        <v>94</v>
      </c>
      <c r="AM84" s="1"/>
      <c r="AN84" s="1"/>
      <c r="AO84" s="1"/>
      <c r="AP84" s="1"/>
      <c r="AQ84" s="1"/>
      <c r="AR84" s="1"/>
      <c r="AS84" s="1"/>
      <c r="AT84" s="1"/>
      <c r="AU84" s="8" t="s">
        <v>91</v>
      </c>
      <c r="AV84" s="8" t="s">
        <v>91</v>
      </c>
      <c r="AW84" s="8" t="s">
        <v>91</v>
      </c>
      <c r="AX84" s="8" t="s">
        <v>91</v>
      </c>
      <c r="AY84" s="8" t="s">
        <v>91</v>
      </c>
      <c r="AZ84" s="8" t="s">
        <v>91</v>
      </c>
      <c r="BA84" s="8" t="s">
        <v>91</v>
      </c>
      <c r="BB84" s="8" t="s">
        <v>91</v>
      </c>
      <c r="BC84" s="48">
        <v>11</v>
      </c>
      <c r="BD84" s="48">
        <v>21</v>
      </c>
      <c r="BE84" s="26">
        <v>32</v>
      </c>
      <c r="BF84" s="48">
        <v>8</v>
      </c>
      <c r="BG84" s="48"/>
      <c r="BH84" s="48">
        <v>2</v>
      </c>
      <c r="BI84" s="48"/>
      <c r="BJ84" s="48"/>
      <c r="BK84" s="48"/>
      <c r="BL84" s="48">
        <v>10</v>
      </c>
      <c r="BM84" s="26">
        <f t="shared" si="5"/>
        <v>52</v>
      </c>
    </row>
    <row r="85" spans="1:65">
      <c r="A85" s="105"/>
      <c r="B85" s="53" t="s">
        <v>81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7" t="s">
        <v>92</v>
      </c>
      <c r="P85" s="1"/>
      <c r="Q85" s="1"/>
      <c r="R85" s="1"/>
      <c r="S85" s="1"/>
      <c r="T85" s="1"/>
      <c r="V85" s="41" t="s">
        <v>179</v>
      </c>
      <c r="W85" s="3" t="s">
        <v>90</v>
      </c>
      <c r="X85" s="3" t="s">
        <v>90</v>
      </c>
      <c r="Y85" s="41" t="s">
        <v>171</v>
      </c>
      <c r="Z85" s="8" t="s">
        <v>91</v>
      </c>
      <c r="AA85" s="51" t="s">
        <v>91</v>
      </c>
      <c r="AB85" s="1"/>
      <c r="AC85" s="1"/>
      <c r="AD85" s="1"/>
      <c r="AE85" s="1"/>
      <c r="AF85" s="1"/>
      <c r="AG85" s="1"/>
      <c r="AH85" s="1"/>
      <c r="AI85" s="1"/>
      <c r="AJ85" s="7" t="s">
        <v>92</v>
      </c>
      <c r="AK85" s="1"/>
      <c r="AL85" s="1"/>
      <c r="AM85" s="1"/>
      <c r="AN85" s="1"/>
      <c r="AO85" s="3" t="s">
        <v>90</v>
      </c>
      <c r="AP85" s="3" t="s">
        <v>90</v>
      </c>
      <c r="AQ85" s="3" t="s">
        <v>90</v>
      </c>
      <c r="AR85" s="3" t="s">
        <v>90</v>
      </c>
      <c r="AS85" s="24"/>
      <c r="AU85" s="8" t="s">
        <v>91</v>
      </c>
      <c r="AV85" s="8" t="s">
        <v>91</v>
      </c>
      <c r="AW85" s="8" t="s">
        <v>91</v>
      </c>
      <c r="AX85" s="8" t="s">
        <v>91</v>
      </c>
      <c r="AY85" s="8" t="s">
        <v>91</v>
      </c>
      <c r="AZ85" s="8" t="s">
        <v>91</v>
      </c>
      <c r="BA85" s="8" t="s">
        <v>91</v>
      </c>
      <c r="BB85" s="8" t="s">
        <v>91</v>
      </c>
      <c r="BC85" s="48">
        <v>18</v>
      </c>
      <c r="BD85" s="48">
        <v>15</v>
      </c>
      <c r="BE85" s="26">
        <v>33</v>
      </c>
      <c r="BF85" s="48">
        <v>7</v>
      </c>
      <c r="BG85" s="48"/>
      <c r="BH85" s="48">
        <v>2</v>
      </c>
      <c r="BI85" s="48"/>
      <c r="BJ85" s="48"/>
      <c r="BK85" s="48"/>
      <c r="BL85" s="48">
        <v>10</v>
      </c>
      <c r="BM85" s="26">
        <f t="shared" si="5"/>
        <v>52</v>
      </c>
    </row>
    <row r="86" spans="1:65">
      <c r="A86" s="105"/>
      <c r="B86" s="53" t="s">
        <v>82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24"/>
      <c r="V86" s="41" t="s">
        <v>179</v>
      </c>
      <c r="W86" s="3" t="s">
        <v>90</v>
      </c>
      <c r="X86" s="3" t="s">
        <v>90</v>
      </c>
      <c r="Y86" s="41" t="s">
        <v>171</v>
      </c>
      <c r="Z86" s="8" t="s">
        <v>91</v>
      </c>
      <c r="AA86" s="51" t="s">
        <v>91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56" t="s">
        <v>208</v>
      </c>
      <c r="AM86" s="4"/>
      <c r="AN86" s="4"/>
      <c r="AO86" s="3" t="s">
        <v>90</v>
      </c>
      <c r="AP86" s="3" t="s">
        <v>90</v>
      </c>
      <c r="AQ86" s="3" t="s">
        <v>90</v>
      </c>
      <c r="AR86" s="3" t="s">
        <v>90</v>
      </c>
      <c r="AS86" s="7" t="s">
        <v>92</v>
      </c>
      <c r="AT86" s="7" t="s">
        <v>92</v>
      </c>
      <c r="AU86" s="8" t="s">
        <v>91</v>
      </c>
      <c r="AV86" s="8" t="s">
        <v>91</v>
      </c>
      <c r="AW86" s="8" t="s">
        <v>91</v>
      </c>
      <c r="AX86" s="8" t="s">
        <v>91</v>
      </c>
      <c r="AY86" s="8" t="s">
        <v>91</v>
      </c>
      <c r="AZ86" s="8" t="s">
        <v>91</v>
      </c>
      <c r="BA86" s="8" t="s">
        <v>91</v>
      </c>
      <c r="BB86" s="8" t="s">
        <v>91</v>
      </c>
      <c r="BC86" s="48">
        <v>19</v>
      </c>
      <c r="BD86" s="73" t="s">
        <v>209</v>
      </c>
      <c r="BE86" s="74" t="s">
        <v>210</v>
      </c>
      <c r="BF86" s="48">
        <v>7</v>
      </c>
      <c r="BG86" s="48"/>
      <c r="BH86" s="37">
        <v>2.6666666666666665</v>
      </c>
      <c r="BI86" s="48"/>
      <c r="BJ86" s="48"/>
      <c r="BK86" s="48"/>
      <c r="BL86" s="48">
        <v>10</v>
      </c>
      <c r="BM86" s="26">
        <v>52</v>
      </c>
    </row>
    <row r="87" spans="1:65">
      <c r="A87" s="105"/>
      <c r="B87" s="53" t="s">
        <v>217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24"/>
      <c r="V87" s="41" t="s">
        <v>179</v>
      </c>
      <c r="W87" s="3" t="s">
        <v>90</v>
      </c>
      <c r="X87" s="3" t="s">
        <v>90</v>
      </c>
      <c r="Y87" s="41" t="s">
        <v>171</v>
      </c>
      <c r="Z87" s="8" t="s">
        <v>91</v>
      </c>
      <c r="AA87" s="51" t="s">
        <v>91</v>
      </c>
      <c r="AB87" s="4"/>
      <c r="AC87" s="4"/>
      <c r="AD87" s="4"/>
      <c r="AE87" s="4"/>
      <c r="AF87" s="4"/>
      <c r="AG87" s="71" t="s">
        <v>207</v>
      </c>
      <c r="AH87" s="9" t="s">
        <v>94</v>
      </c>
      <c r="AI87" s="9" t="s">
        <v>94</v>
      </c>
      <c r="AJ87" s="9" t="s">
        <v>94</v>
      </c>
      <c r="AK87" s="9" t="s">
        <v>94</v>
      </c>
      <c r="AL87" s="9" t="s">
        <v>94</v>
      </c>
      <c r="AM87" s="9" t="s">
        <v>94</v>
      </c>
      <c r="AN87" s="24"/>
      <c r="AO87" s="3" t="s">
        <v>90</v>
      </c>
      <c r="AP87" s="3" t="s">
        <v>90</v>
      </c>
      <c r="AQ87" s="3" t="s">
        <v>90</v>
      </c>
      <c r="AR87" s="3" t="s">
        <v>90</v>
      </c>
      <c r="AS87" s="56" t="s">
        <v>186</v>
      </c>
      <c r="AT87" s="7" t="s">
        <v>92</v>
      </c>
      <c r="AU87" s="8" t="s">
        <v>91</v>
      </c>
      <c r="AV87" s="8" t="s">
        <v>91</v>
      </c>
      <c r="AW87" s="8" t="s">
        <v>91</v>
      </c>
      <c r="AX87" s="8" t="s">
        <v>91</v>
      </c>
      <c r="AY87" s="8" t="s">
        <v>91</v>
      </c>
      <c r="AZ87" s="8" t="s">
        <v>91</v>
      </c>
      <c r="BA87" s="8" t="s">
        <v>91</v>
      </c>
      <c r="BB87" s="8" t="s">
        <v>91</v>
      </c>
      <c r="BC87" s="72">
        <v>19</v>
      </c>
      <c r="BD87" s="77">
        <v>8</v>
      </c>
      <c r="BE87" s="78" t="s">
        <v>220</v>
      </c>
      <c r="BF87" s="72">
        <v>7</v>
      </c>
      <c r="BG87" s="72"/>
      <c r="BH87" s="37">
        <v>1.3333333333333333</v>
      </c>
      <c r="BI87" s="37">
        <v>6.3333333333333304</v>
      </c>
      <c r="BJ87" s="72"/>
      <c r="BK87" s="72"/>
      <c r="BL87" s="72">
        <v>10</v>
      </c>
      <c r="BM87" s="26">
        <v>52</v>
      </c>
    </row>
    <row r="88" spans="1:65">
      <c r="A88" s="105"/>
      <c r="B88" s="53" t="s">
        <v>161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4"/>
      <c r="V88" s="3" t="s">
        <v>90</v>
      </c>
      <c r="W88" s="3" t="s">
        <v>90</v>
      </c>
      <c r="X88" s="3" t="s">
        <v>90</v>
      </c>
      <c r="Y88" s="8" t="s">
        <v>91</v>
      </c>
      <c r="Z88" s="8" t="s">
        <v>91</v>
      </c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3" t="s">
        <v>90</v>
      </c>
      <c r="AP88" s="3" t="s">
        <v>90</v>
      </c>
      <c r="AQ88" s="3" t="s">
        <v>90</v>
      </c>
      <c r="AR88" s="3" t="s">
        <v>90</v>
      </c>
      <c r="AS88" s="24"/>
      <c r="AT88" s="1"/>
      <c r="AU88" s="8" t="s">
        <v>91</v>
      </c>
      <c r="AV88" s="8" t="s">
        <v>91</v>
      </c>
      <c r="AW88" s="8" t="s">
        <v>91</v>
      </c>
      <c r="AX88" s="8" t="s">
        <v>91</v>
      </c>
      <c r="AY88" s="8" t="s">
        <v>91</v>
      </c>
      <c r="AZ88" s="8" t="s">
        <v>91</v>
      </c>
      <c r="BA88" s="8" t="s">
        <v>91</v>
      </c>
      <c r="BB88" s="8" t="s">
        <v>91</v>
      </c>
      <c r="BC88" s="48">
        <v>19</v>
      </c>
      <c r="BD88" s="48">
        <v>16</v>
      </c>
      <c r="BE88" s="26">
        <f>BD88+BC88</f>
        <v>35</v>
      </c>
      <c r="BF88" s="48">
        <v>7</v>
      </c>
      <c r="BG88" s="48"/>
      <c r="BH88" s="48"/>
      <c r="BI88" s="48"/>
      <c r="BJ88" s="48"/>
      <c r="BK88" s="48"/>
      <c r="BL88" s="48">
        <v>10</v>
      </c>
      <c r="BM88" s="26">
        <f>BL88+BI88+BH88+BF88+BE88</f>
        <v>52</v>
      </c>
    </row>
    <row r="89" spans="1:65">
      <c r="A89" s="105"/>
      <c r="B89" s="53" t="s">
        <v>189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4"/>
      <c r="V89" s="41" t="s">
        <v>179</v>
      </c>
      <c r="W89" s="3" t="s">
        <v>90</v>
      </c>
      <c r="X89" s="3" t="s">
        <v>90</v>
      </c>
      <c r="Y89" s="29" t="s">
        <v>90</v>
      </c>
      <c r="Z89" s="8" t="s">
        <v>91</v>
      </c>
      <c r="AA89" s="8" t="s">
        <v>91</v>
      </c>
      <c r="AB89" s="7" t="s">
        <v>92</v>
      </c>
      <c r="AC89" s="7" t="s">
        <v>92</v>
      </c>
      <c r="AD89" s="24"/>
      <c r="AE89" s="24"/>
      <c r="AF89" s="1"/>
      <c r="AG89" s="1"/>
      <c r="AH89" s="1"/>
      <c r="AI89" s="1"/>
      <c r="AJ89" s="1"/>
      <c r="AK89" s="1"/>
      <c r="AL89" s="1"/>
      <c r="AM89" s="1"/>
      <c r="AN89" s="1"/>
      <c r="AO89" s="24"/>
      <c r="AP89" s="24"/>
      <c r="AQ89" s="24"/>
      <c r="AR89" s="41" t="s">
        <v>179</v>
      </c>
      <c r="AS89" s="3" t="s">
        <v>90</v>
      </c>
      <c r="AT89" s="3" t="s">
        <v>90</v>
      </c>
      <c r="AU89" s="3" t="s">
        <v>90</v>
      </c>
      <c r="AV89" s="8" t="s">
        <v>91</v>
      </c>
      <c r="AW89" s="8" t="s">
        <v>91</v>
      </c>
      <c r="AX89" s="8" t="s">
        <v>91</v>
      </c>
      <c r="AY89" s="8" t="s">
        <v>91</v>
      </c>
      <c r="AZ89" s="8" t="s">
        <v>91</v>
      </c>
      <c r="BA89" s="8" t="s">
        <v>91</v>
      </c>
      <c r="BB89" s="8" t="s">
        <v>91</v>
      </c>
      <c r="BC89" s="48">
        <v>19</v>
      </c>
      <c r="BD89" s="48">
        <v>15</v>
      </c>
      <c r="BE89" s="26">
        <v>34</v>
      </c>
      <c r="BF89" s="48">
        <v>7</v>
      </c>
      <c r="BG89" s="48"/>
      <c r="BH89" s="48"/>
      <c r="BI89" s="48">
        <v>2</v>
      </c>
      <c r="BJ89" s="48"/>
      <c r="BK89" s="48"/>
      <c r="BL89" s="48">
        <v>9</v>
      </c>
      <c r="BM89" s="26">
        <v>52</v>
      </c>
    </row>
    <row r="90" spans="1:65">
      <c r="V90" s="24"/>
      <c r="BC90" s="5"/>
      <c r="BD90" s="5"/>
      <c r="BE90" s="27"/>
      <c r="BF90" s="5"/>
      <c r="BG90" s="5"/>
      <c r="BH90" s="5"/>
      <c r="BI90" s="5"/>
      <c r="BJ90" s="5"/>
      <c r="BK90" s="5"/>
      <c r="BL90" s="5"/>
      <c r="BM90" s="27"/>
    </row>
    <row r="91" spans="1:65">
      <c r="A91" s="103" t="s">
        <v>154</v>
      </c>
      <c r="B91" s="53" t="s">
        <v>66</v>
      </c>
      <c r="C91" s="1"/>
      <c r="D91" s="1"/>
      <c r="E91" s="1"/>
      <c r="F91" s="1"/>
      <c r="G91" s="1"/>
      <c r="H91" s="1"/>
      <c r="I91" s="1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3" t="s">
        <v>90</v>
      </c>
      <c r="W91" s="3" t="s">
        <v>90</v>
      </c>
      <c r="X91" s="3" t="s">
        <v>90</v>
      </c>
      <c r="Y91" s="3" t="s">
        <v>90</v>
      </c>
      <c r="Z91" s="8" t="s">
        <v>91</v>
      </c>
      <c r="AA91" s="8" t="s">
        <v>91</v>
      </c>
      <c r="AB91" s="9" t="s">
        <v>94</v>
      </c>
      <c r="AC91" s="9" t="s">
        <v>94</v>
      </c>
      <c r="AD91" s="9" t="s">
        <v>94</v>
      </c>
      <c r="AE91" s="9" t="s">
        <v>94</v>
      </c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3" t="s">
        <v>90</v>
      </c>
      <c r="AQ91" s="3" t="s">
        <v>90</v>
      </c>
      <c r="AR91" s="3" t="s">
        <v>90</v>
      </c>
      <c r="AS91" s="3" t="s">
        <v>90</v>
      </c>
      <c r="AT91" s="7" t="s">
        <v>92</v>
      </c>
      <c r="AU91" s="7" t="s">
        <v>92</v>
      </c>
      <c r="AV91" s="8" t="s">
        <v>91</v>
      </c>
      <c r="AW91" s="8" t="s">
        <v>91</v>
      </c>
      <c r="AX91" s="8" t="s">
        <v>91</v>
      </c>
      <c r="AY91" s="8" t="s">
        <v>91</v>
      </c>
      <c r="AZ91" s="8" t="s">
        <v>91</v>
      </c>
      <c r="BA91" s="8" t="s">
        <v>91</v>
      </c>
      <c r="BB91" s="8" t="s">
        <v>91</v>
      </c>
      <c r="BC91" s="25">
        <v>19</v>
      </c>
      <c r="BD91" s="25">
        <v>10</v>
      </c>
      <c r="BE91" s="26">
        <v>29</v>
      </c>
      <c r="BF91" s="25">
        <v>8</v>
      </c>
      <c r="BG91" s="25"/>
      <c r="BH91" s="25">
        <v>2</v>
      </c>
      <c r="BI91" s="25">
        <v>4</v>
      </c>
      <c r="BJ91" s="25"/>
      <c r="BK91" s="25"/>
      <c r="BL91" s="25">
        <v>9</v>
      </c>
      <c r="BM91" s="26">
        <v>52</v>
      </c>
    </row>
    <row r="92" spans="1:65">
      <c r="A92" s="105"/>
      <c r="B92" s="53" t="s">
        <v>67</v>
      </c>
      <c r="C92" s="1"/>
      <c r="D92" s="1"/>
      <c r="E92" s="1"/>
      <c r="F92" s="1"/>
      <c r="G92" s="1"/>
      <c r="H92" s="1"/>
      <c r="I92" s="1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41" t="s">
        <v>179</v>
      </c>
      <c r="W92" s="3" t="s">
        <v>90</v>
      </c>
      <c r="X92" s="3" t="s">
        <v>90</v>
      </c>
      <c r="Y92" s="3" t="s">
        <v>90</v>
      </c>
      <c r="Z92" s="8" t="s">
        <v>91</v>
      </c>
      <c r="AA92" s="8" t="s">
        <v>91</v>
      </c>
      <c r="AB92" s="9" t="s">
        <v>94</v>
      </c>
      <c r="AC92" s="9" t="s">
        <v>94</v>
      </c>
      <c r="AD92" s="9" t="s">
        <v>94</v>
      </c>
      <c r="AE92" s="9" t="s">
        <v>94</v>
      </c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3" t="s">
        <v>90</v>
      </c>
      <c r="AR92" s="3" t="s">
        <v>90</v>
      </c>
      <c r="AS92" s="3" t="s">
        <v>90</v>
      </c>
      <c r="AT92" s="3" t="s">
        <v>90</v>
      </c>
      <c r="AU92" s="7" t="s">
        <v>92</v>
      </c>
      <c r="AV92" s="7" t="s">
        <v>92</v>
      </c>
      <c r="AW92" s="56" t="s">
        <v>180</v>
      </c>
      <c r="AX92" s="8" t="s">
        <v>91</v>
      </c>
      <c r="AY92" s="8" t="s">
        <v>91</v>
      </c>
      <c r="AZ92" s="8" t="s">
        <v>91</v>
      </c>
      <c r="BA92" s="8" t="s">
        <v>91</v>
      </c>
      <c r="BB92" s="8" t="s">
        <v>91</v>
      </c>
      <c r="BC92" s="25">
        <v>19</v>
      </c>
      <c r="BD92" s="25">
        <v>11</v>
      </c>
      <c r="BE92" s="26">
        <v>30</v>
      </c>
      <c r="BF92" s="25">
        <v>8</v>
      </c>
      <c r="BG92" s="25"/>
      <c r="BH92" s="37">
        <v>2.6666666666666665</v>
      </c>
      <c r="BI92" s="25">
        <v>4</v>
      </c>
      <c r="BJ92" s="25"/>
      <c r="BK92" s="25"/>
      <c r="BL92" s="55" t="s">
        <v>181</v>
      </c>
      <c r="BM92" s="26">
        <v>52</v>
      </c>
    </row>
    <row r="93" spans="1:65">
      <c r="A93" s="105"/>
      <c r="B93" s="53" t="s">
        <v>68</v>
      </c>
      <c r="C93" s="1"/>
      <c r="D93" s="1"/>
      <c r="E93" s="1"/>
      <c r="F93" s="1"/>
      <c r="G93" s="1"/>
      <c r="H93" s="1"/>
      <c r="I93" s="1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41" t="s">
        <v>179</v>
      </c>
      <c r="W93" s="3" t="s">
        <v>90</v>
      </c>
      <c r="X93" s="3" t="s">
        <v>90</v>
      </c>
      <c r="Y93" s="3" t="s">
        <v>90</v>
      </c>
      <c r="Z93" s="8" t="s">
        <v>91</v>
      </c>
      <c r="AA93" s="8" t="s">
        <v>91</v>
      </c>
      <c r="AB93" s="9" t="s">
        <v>94</v>
      </c>
      <c r="AC93" s="9" t="s">
        <v>94</v>
      </c>
      <c r="AD93" s="9" t="s">
        <v>94</v>
      </c>
      <c r="AE93" s="35" t="s">
        <v>183</v>
      </c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3" t="s">
        <v>90</v>
      </c>
      <c r="AR93" s="3" t="s">
        <v>90</v>
      </c>
      <c r="AS93" s="3" t="s">
        <v>90</v>
      </c>
      <c r="AT93" s="3" t="s">
        <v>90</v>
      </c>
      <c r="AU93" s="7" t="s">
        <v>92</v>
      </c>
      <c r="AV93" s="7" t="s">
        <v>92</v>
      </c>
      <c r="AW93" s="56" t="s">
        <v>180</v>
      </c>
      <c r="AX93" s="8" t="s">
        <v>91</v>
      </c>
      <c r="AY93" s="8" t="s">
        <v>91</v>
      </c>
      <c r="AZ93" s="8" t="s">
        <v>91</v>
      </c>
      <c r="BA93" s="8" t="s">
        <v>91</v>
      </c>
      <c r="BB93" s="8" t="s">
        <v>91</v>
      </c>
      <c r="BC93" s="25">
        <v>19</v>
      </c>
      <c r="BD93" s="36" t="s">
        <v>184</v>
      </c>
      <c r="BE93" s="47">
        <v>30.6666666666667</v>
      </c>
      <c r="BF93" s="25">
        <v>8</v>
      </c>
      <c r="BG93" s="25"/>
      <c r="BH93" s="37">
        <v>2.6666666666666665</v>
      </c>
      <c r="BI93" s="37">
        <v>3.3333333333333335</v>
      </c>
      <c r="BJ93" s="25"/>
      <c r="BK93" s="25"/>
      <c r="BL93" s="55" t="s">
        <v>181</v>
      </c>
      <c r="BM93" s="26">
        <v>52</v>
      </c>
    </row>
    <row r="94" spans="1:65">
      <c r="A94" s="105"/>
      <c r="B94" s="53" t="s">
        <v>70</v>
      </c>
      <c r="C94" s="1"/>
      <c r="D94" s="1"/>
      <c r="E94" s="1"/>
      <c r="F94" s="1"/>
      <c r="G94" s="1"/>
      <c r="H94" s="1"/>
      <c r="I94" s="1"/>
      <c r="J94" s="24"/>
      <c r="K94" s="24"/>
      <c r="L94" s="24"/>
      <c r="M94" s="24"/>
      <c r="N94" s="3" t="s">
        <v>90</v>
      </c>
      <c r="O94" s="3" t="s">
        <v>90</v>
      </c>
      <c r="P94" s="3" t="s">
        <v>90</v>
      </c>
      <c r="Q94" s="3" t="s">
        <v>90</v>
      </c>
      <c r="R94" s="8" t="s">
        <v>91</v>
      </c>
      <c r="S94" s="8" t="s">
        <v>91</v>
      </c>
      <c r="T94" s="24"/>
      <c r="U94" s="24"/>
      <c r="V94" s="9" t="s">
        <v>94</v>
      </c>
      <c r="W94" s="9" t="s">
        <v>94</v>
      </c>
      <c r="X94" s="9" t="s">
        <v>94</v>
      </c>
      <c r="Y94" s="9" t="s">
        <v>94</v>
      </c>
      <c r="Z94" s="9" t="s">
        <v>94</v>
      </c>
      <c r="AA94" s="9" t="s">
        <v>94</v>
      </c>
      <c r="AB94" s="9" t="s">
        <v>94</v>
      </c>
      <c r="AC94" s="9" t="s">
        <v>94</v>
      </c>
      <c r="AD94" s="24"/>
      <c r="AE94" s="24"/>
      <c r="AF94" s="24"/>
      <c r="AG94" s="3" t="s">
        <v>90</v>
      </c>
      <c r="AH94" s="3" t="s">
        <v>90</v>
      </c>
      <c r="AI94" s="3" t="s">
        <v>90</v>
      </c>
      <c r="AJ94" s="3" t="s">
        <v>90</v>
      </c>
      <c r="AK94" s="24"/>
      <c r="AM94" s="24"/>
      <c r="AN94" s="24"/>
      <c r="AO94" s="24"/>
      <c r="AP94" s="24"/>
      <c r="AQ94" s="24"/>
      <c r="AR94" s="24"/>
      <c r="AS94" s="24"/>
      <c r="AT94" s="24"/>
      <c r="AU94" s="8" t="s">
        <v>91</v>
      </c>
      <c r="AV94" s="8" t="s">
        <v>91</v>
      </c>
      <c r="AW94" s="8" t="s">
        <v>91</v>
      </c>
      <c r="AX94" s="8" t="s">
        <v>91</v>
      </c>
      <c r="AY94" s="8" t="s">
        <v>91</v>
      </c>
      <c r="AZ94" s="8" t="s">
        <v>91</v>
      </c>
      <c r="BA94" s="8" t="s">
        <v>91</v>
      </c>
      <c r="BB94" s="8" t="s">
        <v>91</v>
      </c>
      <c r="BC94" s="25">
        <v>11</v>
      </c>
      <c r="BD94" s="25">
        <v>15</v>
      </c>
      <c r="BE94" s="26">
        <v>26</v>
      </c>
      <c r="BF94" s="25">
        <v>8</v>
      </c>
      <c r="BG94" s="25"/>
      <c r="BH94" s="25"/>
      <c r="BI94" s="25">
        <v>8</v>
      </c>
      <c r="BJ94" s="25"/>
      <c r="BK94" s="25"/>
      <c r="BL94" s="25">
        <v>10</v>
      </c>
      <c r="BM94" s="26">
        <v>52</v>
      </c>
    </row>
    <row r="95" spans="1:65">
      <c r="A95" s="105"/>
      <c r="B95" s="53" t="s">
        <v>201</v>
      </c>
      <c r="C95" s="1"/>
      <c r="D95" s="1"/>
      <c r="E95" s="1"/>
      <c r="F95" s="1"/>
      <c r="G95" s="1"/>
      <c r="H95" s="1"/>
      <c r="I95" s="1"/>
      <c r="J95" s="24"/>
      <c r="K95" s="24"/>
      <c r="L95" s="24"/>
      <c r="M95" s="24"/>
      <c r="N95" s="3" t="s">
        <v>90</v>
      </c>
      <c r="O95" s="3" t="s">
        <v>90</v>
      </c>
      <c r="P95" s="3" t="s">
        <v>90</v>
      </c>
      <c r="Q95" s="3" t="s">
        <v>90</v>
      </c>
      <c r="R95" s="8" t="s">
        <v>91</v>
      </c>
      <c r="S95" s="8" t="s">
        <v>91</v>
      </c>
      <c r="T95" s="24"/>
      <c r="U95" s="24"/>
      <c r="V95" s="9" t="s">
        <v>94</v>
      </c>
      <c r="W95" s="9" t="s">
        <v>94</v>
      </c>
      <c r="X95" s="9" t="s">
        <v>94</v>
      </c>
      <c r="Y95" s="9" t="s">
        <v>94</v>
      </c>
      <c r="Z95" s="9" t="s">
        <v>94</v>
      </c>
      <c r="AA95" s="9" t="s">
        <v>94</v>
      </c>
      <c r="AB95" s="9" t="s">
        <v>94</v>
      </c>
      <c r="AC95" s="9" t="s">
        <v>94</v>
      </c>
      <c r="AD95" s="24"/>
      <c r="AE95" s="24"/>
      <c r="AF95" s="24"/>
      <c r="AG95" s="3" t="s">
        <v>90</v>
      </c>
      <c r="AH95" s="3" t="s">
        <v>90</v>
      </c>
      <c r="AI95" s="3" t="s">
        <v>90</v>
      </c>
      <c r="AJ95" s="3" t="s">
        <v>90</v>
      </c>
      <c r="AK95" s="24"/>
      <c r="AL95" s="24"/>
      <c r="AM95" s="24"/>
      <c r="AN95" s="24"/>
      <c r="AO95" s="24"/>
      <c r="AP95" s="24"/>
      <c r="AQ95" s="24"/>
      <c r="AR95" s="24"/>
      <c r="AS95" s="67"/>
      <c r="AT95" s="24"/>
      <c r="AU95" s="8" t="s">
        <v>91</v>
      </c>
      <c r="AV95" s="8" t="s">
        <v>91</v>
      </c>
      <c r="AW95" s="8" t="s">
        <v>91</v>
      </c>
      <c r="AX95" s="8" t="s">
        <v>91</v>
      </c>
      <c r="AY95" s="8" t="s">
        <v>91</v>
      </c>
      <c r="AZ95" s="8" t="s">
        <v>91</v>
      </c>
      <c r="BA95" s="8" t="s">
        <v>91</v>
      </c>
      <c r="BB95" s="8" t="s">
        <v>91</v>
      </c>
      <c r="BC95" s="25">
        <v>11</v>
      </c>
      <c r="BD95" s="68">
        <v>15</v>
      </c>
      <c r="BE95" s="26">
        <v>26</v>
      </c>
      <c r="BF95" s="25">
        <v>8</v>
      </c>
      <c r="BG95" s="25"/>
      <c r="BH95" s="25"/>
      <c r="BI95" s="25">
        <v>8</v>
      </c>
      <c r="BK95" s="25"/>
      <c r="BL95" s="25">
        <v>10</v>
      </c>
      <c r="BM95" s="26">
        <v>52</v>
      </c>
    </row>
    <row r="96" spans="1:65">
      <c r="A96" s="105"/>
      <c r="B96" s="70" t="s">
        <v>72</v>
      </c>
      <c r="C96" s="1"/>
      <c r="D96" s="1"/>
      <c r="E96" s="1"/>
      <c r="F96" s="1"/>
      <c r="G96" s="1"/>
      <c r="H96" s="24"/>
      <c r="I96" s="24"/>
      <c r="J96" s="24"/>
      <c r="K96" s="24"/>
      <c r="L96" s="7" t="s">
        <v>92</v>
      </c>
      <c r="M96" s="7" t="s">
        <v>92</v>
      </c>
      <c r="N96" s="3" t="s">
        <v>90</v>
      </c>
      <c r="O96" s="3" t="s">
        <v>90</v>
      </c>
      <c r="P96" s="3" t="s">
        <v>90</v>
      </c>
      <c r="Q96" s="3" t="s">
        <v>90</v>
      </c>
      <c r="R96" s="8" t="s">
        <v>91</v>
      </c>
      <c r="S96" s="8" t="s">
        <v>91</v>
      </c>
      <c r="T96" s="24"/>
      <c r="U96" s="24"/>
      <c r="V96" s="24"/>
      <c r="W96" s="24"/>
      <c r="X96" s="24"/>
      <c r="Y96" s="1"/>
      <c r="AA96" s="1"/>
      <c r="AC96" s="1"/>
      <c r="AE96" s="24"/>
      <c r="AF96" s="24"/>
      <c r="AG96" s="3" t="s">
        <v>90</v>
      </c>
      <c r="AH96" s="3" t="s">
        <v>90</v>
      </c>
      <c r="AI96" s="3" t="s">
        <v>90</v>
      </c>
      <c r="AJ96" s="3" t="s">
        <v>90</v>
      </c>
      <c r="AK96" s="24"/>
      <c r="AL96" s="24"/>
      <c r="AM96" s="24"/>
      <c r="AN96" s="24"/>
      <c r="AO96" s="24"/>
      <c r="AP96" s="9" t="s">
        <v>94</v>
      </c>
      <c r="AQ96" s="9" t="s">
        <v>94</v>
      </c>
      <c r="AR96" s="9" t="s">
        <v>94</v>
      </c>
      <c r="AS96" s="9" t="s">
        <v>94</v>
      </c>
      <c r="AT96" s="9" t="s">
        <v>94</v>
      </c>
      <c r="AU96" s="9" t="s">
        <v>94</v>
      </c>
      <c r="AV96" s="8" t="s">
        <v>91</v>
      </c>
      <c r="AW96" s="8" t="s">
        <v>91</v>
      </c>
      <c r="AX96" s="8" t="s">
        <v>91</v>
      </c>
      <c r="AY96" s="8" t="s">
        <v>91</v>
      </c>
      <c r="AZ96" s="8" t="s">
        <v>91</v>
      </c>
      <c r="BA96" s="8" t="s">
        <v>91</v>
      </c>
      <c r="BB96" s="8" t="s">
        <v>91</v>
      </c>
      <c r="BC96" s="25">
        <v>9</v>
      </c>
      <c r="BD96" s="25">
        <v>18</v>
      </c>
      <c r="BE96" s="26">
        <v>27</v>
      </c>
      <c r="BF96" s="25">
        <v>8</v>
      </c>
      <c r="BG96" s="25"/>
      <c r="BH96" s="25">
        <v>2</v>
      </c>
      <c r="BI96" s="25">
        <v>6</v>
      </c>
      <c r="BJ96" s="25"/>
      <c r="BK96" s="25"/>
      <c r="BL96" s="25">
        <v>9</v>
      </c>
      <c r="BM96" s="26">
        <v>52</v>
      </c>
    </row>
    <row r="97" spans="1:65">
      <c r="A97" s="105"/>
      <c r="B97" s="53" t="s">
        <v>73</v>
      </c>
      <c r="C97" s="1"/>
      <c r="D97" s="1"/>
      <c r="E97" s="1"/>
      <c r="F97" s="1"/>
      <c r="G97" s="1"/>
      <c r="H97" s="1"/>
      <c r="I97" s="1"/>
      <c r="J97" s="24"/>
      <c r="K97" s="24"/>
      <c r="L97" s="24"/>
      <c r="M97" s="24"/>
      <c r="N97" s="3" t="s">
        <v>90</v>
      </c>
      <c r="O97" s="3" t="s">
        <v>90</v>
      </c>
      <c r="P97" s="3" t="s">
        <v>90</v>
      </c>
      <c r="Q97" s="3" t="s">
        <v>90</v>
      </c>
      <c r="R97" s="8" t="s">
        <v>91</v>
      </c>
      <c r="S97" s="8" t="s">
        <v>91</v>
      </c>
      <c r="T97" s="24"/>
      <c r="U97" s="24"/>
      <c r="V97" s="24"/>
      <c r="W97" s="24"/>
      <c r="X97" s="24"/>
      <c r="Y97" s="24"/>
      <c r="Z97" s="9" t="s">
        <v>94</v>
      </c>
      <c r="AA97" s="9" t="s">
        <v>94</v>
      </c>
      <c r="AB97" s="9" t="s">
        <v>94</v>
      </c>
      <c r="AC97" s="9" t="s">
        <v>94</v>
      </c>
      <c r="AD97" s="9" t="s">
        <v>94</v>
      </c>
      <c r="AE97" s="9" t="s">
        <v>94</v>
      </c>
      <c r="AF97" s="24"/>
      <c r="AG97" s="3" t="s">
        <v>90</v>
      </c>
      <c r="AH97" s="3" t="s">
        <v>90</v>
      </c>
      <c r="AI97" s="3" t="s">
        <v>90</v>
      </c>
      <c r="AJ97" s="3" t="s">
        <v>90</v>
      </c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8" t="s">
        <v>91</v>
      </c>
      <c r="AV97" s="8" t="s">
        <v>91</v>
      </c>
      <c r="AW97" s="8" t="s">
        <v>91</v>
      </c>
      <c r="AX97" s="8" t="s">
        <v>91</v>
      </c>
      <c r="AY97" s="8" t="s">
        <v>91</v>
      </c>
      <c r="AZ97" s="8" t="s">
        <v>91</v>
      </c>
      <c r="BA97" s="8" t="s">
        <v>91</v>
      </c>
      <c r="BB97" s="8" t="s">
        <v>91</v>
      </c>
      <c r="BC97" s="25">
        <v>11</v>
      </c>
      <c r="BD97" s="25">
        <v>17</v>
      </c>
      <c r="BE97" s="26">
        <v>28</v>
      </c>
      <c r="BF97" s="25">
        <v>8</v>
      </c>
      <c r="BG97" s="25"/>
      <c r="BH97" s="25"/>
      <c r="BI97" s="25">
        <v>6</v>
      </c>
      <c r="BJ97" s="25"/>
      <c r="BK97" s="25"/>
      <c r="BL97" s="25">
        <v>10</v>
      </c>
      <c r="BM97" s="26">
        <v>52</v>
      </c>
    </row>
    <row r="98" spans="1:65">
      <c r="A98" s="105"/>
      <c r="B98" s="53" t="s">
        <v>71</v>
      </c>
      <c r="C98" s="1"/>
      <c r="D98" s="1"/>
      <c r="E98" s="1"/>
      <c r="F98" s="1"/>
      <c r="G98" s="1"/>
      <c r="H98" s="1"/>
      <c r="I98" s="1"/>
      <c r="J98" s="24"/>
      <c r="K98" s="24"/>
      <c r="L98" s="24"/>
      <c r="M98" s="24"/>
      <c r="N98" s="3" t="s">
        <v>90</v>
      </c>
      <c r="O98" s="3" t="s">
        <v>90</v>
      </c>
      <c r="P98" s="3" t="s">
        <v>90</v>
      </c>
      <c r="Q98" s="3" t="s">
        <v>90</v>
      </c>
      <c r="R98" s="8" t="s">
        <v>91</v>
      </c>
      <c r="S98" s="8" t="s">
        <v>91</v>
      </c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3" t="s">
        <v>90</v>
      </c>
      <c r="AH98" s="3" t="s">
        <v>90</v>
      </c>
      <c r="AI98" s="3" t="s">
        <v>90</v>
      </c>
      <c r="AJ98" s="3" t="s">
        <v>90</v>
      </c>
      <c r="AK98" s="24"/>
      <c r="AL98" s="24"/>
      <c r="AM98" s="24"/>
      <c r="AN98" s="24"/>
      <c r="AO98" s="24"/>
      <c r="AP98" s="24"/>
      <c r="AQ98" s="24"/>
      <c r="AR98" s="24"/>
      <c r="AS98" s="24"/>
      <c r="AT98" s="9" t="s">
        <v>94</v>
      </c>
      <c r="AU98" s="9" t="s">
        <v>94</v>
      </c>
      <c r="AV98" s="8" t="s">
        <v>91</v>
      </c>
      <c r="AW98" s="8" t="s">
        <v>91</v>
      </c>
      <c r="AX98" s="8" t="s">
        <v>91</v>
      </c>
      <c r="AY98" s="8" t="s">
        <v>91</v>
      </c>
      <c r="AZ98" s="8" t="s">
        <v>91</v>
      </c>
      <c r="BA98" s="8" t="s">
        <v>91</v>
      </c>
      <c r="BB98" s="8" t="s">
        <v>91</v>
      </c>
      <c r="BC98" s="25">
        <v>11</v>
      </c>
      <c r="BD98" s="25">
        <v>22</v>
      </c>
      <c r="BE98" s="26">
        <v>33</v>
      </c>
      <c r="BF98" s="25">
        <v>8</v>
      </c>
      <c r="BG98" s="25"/>
      <c r="BH98" s="25"/>
      <c r="BI98" s="25">
        <v>2</v>
      </c>
      <c r="BJ98" s="25"/>
      <c r="BK98" s="25"/>
      <c r="BL98" s="25">
        <v>9</v>
      </c>
      <c r="BM98" s="26">
        <v>52</v>
      </c>
    </row>
    <row r="99" spans="1:65">
      <c r="A99" s="105"/>
      <c r="B99" s="53" t="s">
        <v>74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7" t="s">
        <v>92</v>
      </c>
      <c r="S99" s="24"/>
      <c r="T99" s="24"/>
      <c r="U99" s="24"/>
      <c r="V99" s="3" t="s">
        <v>90</v>
      </c>
      <c r="W99" s="3" t="s">
        <v>90</v>
      </c>
      <c r="X99" s="3" t="s">
        <v>90</v>
      </c>
      <c r="Y99" s="8" t="s">
        <v>91</v>
      </c>
      <c r="Z99" s="8" t="s">
        <v>91</v>
      </c>
      <c r="AA99" s="24"/>
      <c r="AB99" s="9" t="s">
        <v>94</v>
      </c>
      <c r="AC99" s="9" t="s">
        <v>94</v>
      </c>
      <c r="AD99" s="9" t="s">
        <v>94</v>
      </c>
      <c r="AE99" s="9" t="s">
        <v>94</v>
      </c>
      <c r="AF99" s="9" t="s">
        <v>94</v>
      </c>
      <c r="AG99" s="9" t="s">
        <v>94</v>
      </c>
      <c r="AH99" s="24"/>
      <c r="AI99" s="24"/>
      <c r="AJ99" s="24"/>
      <c r="AK99" s="24"/>
      <c r="AL99" s="24"/>
      <c r="AM99" s="24"/>
      <c r="AN99" s="7" t="s">
        <v>92</v>
      </c>
      <c r="AO99" s="24"/>
      <c r="AP99" s="24"/>
      <c r="AQ99" s="3" t="s">
        <v>90</v>
      </c>
      <c r="AR99" s="3" t="s">
        <v>90</v>
      </c>
      <c r="AS99" s="3" t="s">
        <v>90</v>
      </c>
      <c r="AT99" s="3" t="s">
        <v>90</v>
      </c>
      <c r="AU99" s="3" t="s">
        <v>90</v>
      </c>
      <c r="AV99" s="8" t="s">
        <v>91</v>
      </c>
      <c r="AW99" s="8" t="s">
        <v>91</v>
      </c>
      <c r="AX99" s="8" t="s">
        <v>91</v>
      </c>
      <c r="AY99" s="8" t="s">
        <v>91</v>
      </c>
      <c r="AZ99" s="8" t="s">
        <v>91</v>
      </c>
      <c r="BA99" s="8" t="s">
        <v>91</v>
      </c>
      <c r="BB99" s="8" t="s">
        <v>91</v>
      </c>
      <c r="BC99" s="25">
        <v>18</v>
      </c>
      <c r="BD99" s="25">
        <v>9</v>
      </c>
      <c r="BE99" s="26">
        <v>27</v>
      </c>
      <c r="BF99" s="25">
        <v>8</v>
      </c>
      <c r="BG99" s="25"/>
      <c r="BH99" s="25">
        <v>2</v>
      </c>
      <c r="BI99" s="25">
        <v>6</v>
      </c>
      <c r="BJ99" s="25"/>
      <c r="BK99" s="25"/>
      <c r="BL99" s="25">
        <v>9</v>
      </c>
      <c r="BM99" s="26">
        <v>52</v>
      </c>
    </row>
    <row r="100" spans="1:65">
      <c r="A100" s="105"/>
      <c r="B100" s="53" t="s">
        <v>75</v>
      </c>
      <c r="C100" s="1"/>
      <c r="D100" s="1"/>
      <c r="E100" s="1"/>
      <c r="F100" s="1"/>
      <c r="G100" s="1"/>
      <c r="H100" s="1"/>
      <c r="I100" s="1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3" t="s">
        <v>90</v>
      </c>
      <c r="W100" s="3" t="s">
        <v>90</v>
      </c>
      <c r="X100" s="3" t="s">
        <v>90</v>
      </c>
      <c r="Y100" s="8" t="s">
        <v>91</v>
      </c>
      <c r="Z100" s="8" t="s">
        <v>91</v>
      </c>
      <c r="AA100" s="8" t="s">
        <v>91</v>
      </c>
      <c r="AB100" s="9" t="s">
        <v>94</v>
      </c>
      <c r="AC100" s="9" t="s">
        <v>94</v>
      </c>
      <c r="AD100" s="9" t="s">
        <v>94</v>
      </c>
      <c r="AE100" s="9" t="s">
        <v>94</v>
      </c>
      <c r="AF100" s="9" t="s">
        <v>94</v>
      </c>
      <c r="AG100" s="9" t="s">
        <v>94</v>
      </c>
      <c r="AH100" s="9" t="s">
        <v>94</v>
      </c>
      <c r="AI100" s="9" t="s">
        <v>94</v>
      </c>
      <c r="AJ100" s="24"/>
      <c r="AK100" s="24"/>
      <c r="AL100" s="24"/>
      <c r="AM100" s="24"/>
      <c r="AN100" s="24"/>
      <c r="AO100" s="24"/>
      <c r="AP100" s="24"/>
      <c r="AQ100" s="3" t="s">
        <v>90</v>
      </c>
      <c r="AR100" s="3" t="s">
        <v>90</v>
      </c>
      <c r="AS100" s="3" t="s">
        <v>90</v>
      </c>
      <c r="AT100" s="3" t="s">
        <v>90</v>
      </c>
      <c r="AU100" s="3" t="s">
        <v>90</v>
      </c>
      <c r="AV100" s="8" t="s">
        <v>91</v>
      </c>
      <c r="AW100" s="8" t="s">
        <v>91</v>
      </c>
      <c r="AX100" s="8" t="s">
        <v>91</v>
      </c>
      <c r="AY100" s="8" t="s">
        <v>91</v>
      </c>
      <c r="AZ100" s="8" t="s">
        <v>91</v>
      </c>
      <c r="BA100" s="8" t="s">
        <v>91</v>
      </c>
      <c r="BB100" s="8" t="s">
        <v>91</v>
      </c>
      <c r="BC100" s="25">
        <v>19</v>
      </c>
      <c r="BD100" s="25">
        <v>7</v>
      </c>
      <c r="BE100" s="26">
        <v>26</v>
      </c>
      <c r="BF100" s="25">
        <v>8</v>
      </c>
      <c r="BG100" s="25"/>
      <c r="BH100" s="25"/>
      <c r="BI100" s="25">
        <v>8</v>
      </c>
      <c r="BJ100" s="25"/>
      <c r="BK100" s="25"/>
      <c r="BL100" s="25">
        <v>10</v>
      </c>
      <c r="BM100" s="26">
        <v>52</v>
      </c>
    </row>
    <row r="101" spans="1:65">
      <c r="A101" s="105"/>
      <c r="B101" s="53" t="s">
        <v>76</v>
      </c>
      <c r="C101" s="1"/>
      <c r="D101" s="1"/>
      <c r="E101" s="1"/>
      <c r="F101" s="1"/>
      <c r="G101" s="1"/>
      <c r="H101" s="1"/>
      <c r="I101" s="1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3" t="s">
        <v>90</v>
      </c>
      <c r="W101" s="3" t="s">
        <v>90</v>
      </c>
      <c r="X101" s="3" t="s">
        <v>90</v>
      </c>
      <c r="Y101" s="8" t="s">
        <v>91</v>
      </c>
      <c r="Z101" s="8" t="s">
        <v>91</v>
      </c>
      <c r="AA101" s="7" t="s">
        <v>92</v>
      </c>
      <c r="AB101" s="7" t="s">
        <v>92</v>
      </c>
      <c r="AC101" s="7" t="s">
        <v>92</v>
      </c>
      <c r="AD101" s="7" t="s">
        <v>92</v>
      </c>
      <c r="AE101" s="8" t="s">
        <v>91</v>
      </c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3" t="s">
        <v>90</v>
      </c>
      <c r="AS101" s="3" t="s">
        <v>90</v>
      </c>
      <c r="AT101" s="3" t="s">
        <v>90</v>
      </c>
      <c r="AU101" s="3" t="s">
        <v>90</v>
      </c>
      <c r="AV101" s="3" t="s">
        <v>90</v>
      </c>
      <c r="AW101" s="8" t="s">
        <v>91</v>
      </c>
      <c r="AX101" s="8" t="s">
        <v>91</v>
      </c>
      <c r="AY101" s="8" t="s">
        <v>91</v>
      </c>
      <c r="AZ101" s="8" t="s">
        <v>91</v>
      </c>
      <c r="BA101" s="8" t="s">
        <v>91</v>
      </c>
      <c r="BB101" s="8" t="s">
        <v>91</v>
      </c>
      <c r="BC101" s="25">
        <v>19</v>
      </c>
      <c r="BD101" s="25">
        <v>12</v>
      </c>
      <c r="BE101" s="26">
        <v>31</v>
      </c>
      <c r="BF101" s="25">
        <v>8</v>
      </c>
      <c r="BG101" s="25"/>
      <c r="BH101" s="25">
        <v>4</v>
      </c>
      <c r="BI101" s="25"/>
      <c r="BJ101" s="25"/>
      <c r="BK101" s="25"/>
      <c r="BL101" s="25">
        <v>9</v>
      </c>
      <c r="BM101" s="26">
        <v>52</v>
      </c>
    </row>
    <row r="102" spans="1:65">
      <c r="A102" s="105"/>
      <c r="B102" s="53" t="s">
        <v>77</v>
      </c>
      <c r="C102" s="1"/>
      <c r="D102" s="1"/>
      <c r="E102" s="1"/>
      <c r="F102" s="1"/>
      <c r="G102" s="1"/>
      <c r="H102" s="1"/>
      <c r="I102" s="1"/>
      <c r="J102" s="24"/>
      <c r="K102" s="7" t="s">
        <v>92</v>
      </c>
      <c r="L102" s="7" t="s">
        <v>92</v>
      </c>
      <c r="N102" s="3" t="s">
        <v>90</v>
      </c>
      <c r="O102" s="3" t="s">
        <v>90</v>
      </c>
      <c r="P102" s="3" t="s">
        <v>90</v>
      </c>
      <c r="Q102" s="3" t="s">
        <v>90</v>
      </c>
      <c r="R102" s="8" t="s">
        <v>91</v>
      </c>
      <c r="S102" s="8" t="s">
        <v>91</v>
      </c>
      <c r="T102" s="24"/>
      <c r="U102" s="24"/>
      <c r="V102" s="24"/>
      <c r="W102" s="24"/>
      <c r="X102" s="24"/>
      <c r="Y102" s="24"/>
      <c r="Z102" s="24"/>
      <c r="AA102" s="9" t="s">
        <v>94</v>
      </c>
      <c r="AB102" s="9" t="s">
        <v>94</v>
      </c>
      <c r="AC102" s="9" t="s">
        <v>94</v>
      </c>
      <c r="AD102" s="24"/>
      <c r="AE102" s="24"/>
      <c r="AF102" s="24"/>
      <c r="AG102" s="3" t="s">
        <v>90</v>
      </c>
      <c r="AH102" s="3" t="s">
        <v>90</v>
      </c>
      <c r="AI102" s="3" t="s">
        <v>90</v>
      </c>
      <c r="AJ102" s="3" t="s">
        <v>90</v>
      </c>
      <c r="AK102" s="24"/>
      <c r="AL102" s="24"/>
      <c r="AM102" s="24"/>
      <c r="AN102" s="24"/>
      <c r="AO102" s="24"/>
      <c r="AP102" s="9" t="s">
        <v>94</v>
      </c>
      <c r="AQ102" s="9" t="s">
        <v>94</v>
      </c>
      <c r="AR102" s="9" t="s">
        <v>94</v>
      </c>
      <c r="AS102" s="24"/>
      <c r="AT102" s="24"/>
      <c r="AU102" s="8" t="s">
        <v>91</v>
      </c>
      <c r="AV102" s="8" t="s">
        <v>91</v>
      </c>
      <c r="AW102" s="8" t="s">
        <v>91</v>
      </c>
      <c r="AX102" s="8" t="s">
        <v>91</v>
      </c>
      <c r="AY102" s="8" t="s">
        <v>91</v>
      </c>
      <c r="AZ102" s="8" t="s">
        <v>91</v>
      </c>
      <c r="BA102" s="8" t="s">
        <v>91</v>
      </c>
      <c r="BB102" s="8" t="s">
        <v>91</v>
      </c>
      <c r="BC102" s="25">
        <v>9</v>
      </c>
      <c r="BD102" s="25">
        <v>17</v>
      </c>
      <c r="BE102" s="26">
        <v>26</v>
      </c>
      <c r="BF102" s="25">
        <v>8</v>
      </c>
      <c r="BG102" s="25"/>
      <c r="BH102" s="25">
        <v>2</v>
      </c>
      <c r="BI102" s="25">
        <v>6</v>
      </c>
      <c r="BJ102" s="25"/>
      <c r="BK102" s="25"/>
      <c r="BL102" s="25">
        <v>10</v>
      </c>
      <c r="BM102" s="26">
        <v>52</v>
      </c>
    </row>
    <row r="103" spans="1:65">
      <c r="A103" s="105"/>
      <c r="B103" s="53" t="s">
        <v>78</v>
      </c>
      <c r="C103" s="1"/>
      <c r="D103" s="1"/>
      <c r="E103" s="1"/>
      <c r="F103" s="1"/>
      <c r="G103" s="1"/>
      <c r="H103" s="1"/>
      <c r="I103" s="1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3" t="s">
        <v>90</v>
      </c>
      <c r="W103" s="3" t="s">
        <v>90</v>
      </c>
      <c r="X103" s="3" t="s">
        <v>90</v>
      </c>
      <c r="Y103" s="3" t="s">
        <v>90</v>
      </c>
      <c r="Z103" s="8" t="s">
        <v>91</v>
      </c>
      <c r="AA103" s="8" t="s">
        <v>91</v>
      </c>
      <c r="AB103" s="24"/>
      <c r="AD103" s="9" t="s">
        <v>94</v>
      </c>
      <c r="AE103" s="9" t="s">
        <v>94</v>
      </c>
      <c r="AF103" s="9" t="s">
        <v>94</v>
      </c>
      <c r="AG103" s="9" t="s">
        <v>94</v>
      </c>
      <c r="AH103" s="9" t="s">
        <v>94</v>
      </c>
      <c r="AI103" s="9" t="s">
        <v>94</v>
      </c>
      <c r="AJ103" s="9" t="s">
        <v>94</v>
      </c>
      <c r="AK103" s="9" t="s">
        <v>94</v>
      </c>
      <c r="AL103" s="24"/>
      <c r="AM103" s="24"/>
      <c r="AN103" s="24"/>
      <c r="AO103" s="24"/>
      <c r="AP103" s="24"/>
      <c r="AQ103" s="3" t="s">
        <v>90</v>
      </c>
      <c r="AR103" s="3" t="s">
        <v>90</v>
      </c>
      <c r="AS103" s="3" t="s">
        <v>90</v>
      </c>
      <c r="AT103" s="3" t="s">
        <v>90</v>
      </c>
      <c r="AU103" s="8" t="s">
        <v>91</v>
      </c>
      <c r="AV103" s="8" t="s">
        <v>91</v>
      </c>
      <c r="AW103" s="8" t="s">
        <v>91</v>
      </c>
      <c r="AX103" s="8" t="s">
        <v>91</v>
      </c>
      <c r="AY103" s="8" t="s">
        <v>91</v>
      </c>
      <c r="AZ103" s="8" t="s">
        <v>91</v>
      </c>
      <c r="BA103" s="8" t="s">
        <v>91</v>
      </c>
      <c r="BB103" s="8" t="s">
        <v>91</v>
      </c>
      <c r="BC103" s="25">
        <v>19</v>
      </c>
      <c r="BD103" s="25">
        <v>7</v>
      </c>
      <c r="BE103" s="26">
        <v>26</v>
      </c>
      <c r="BF103" s="25">
        <v>8</v>
      </c>
      <c r="BG103" s="25"/>
      <c r="BH103" s="25"/>
      <c r="BI103" s="25">
        <v>8</v>
      </c>
      <c r="BJ103" s="25"/>
      <c r="BK103" s="25"/>
      <c r="BL103" s="25">
        <v>10</v>
      </c>
      <c r="BM103" s="26">
        <v>52</v>
      </c>
    </row>
    <row r="104" spans="1:65">
      <c r="A104" s="105"/>
      <c r="B104" s="53" t="s">
        <v>79</v>
      </c>
      <c r="C104" s="1"/>
      <c r="D104" s="1"/>
      <c r="E104" s="1"/>
      <c r="F104" s="1"/>
      <c r="G104" s="1"/>
      <c r="H104" s="1"/>
      <c r="I104" s="1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3" t="s">
        <v>90</v>
      </c>
      <c r="W104" s="3" t="s">
        <v>90</v>
      </c>
      <c r="X104" s="3" t="s">
        <v>90</v>
      </c>
      <c r="Y104" s="3" t="s">
        <v>90</v>
      </c>
      <c r="Z104" s="8" t="s">
        <v>91</v>
      </c>
      <c r="AA104" s="8" t="s">
        <v>91</v>
      </c>
      <c r="AB104" s="9" t="s">
        <v>94</v>
      </c>
      <c r="AC104" s="9" t="s">
        <v>94</v>
      </c>
      <c r="AD104" s="9" t="s">
        <v>94</v>
      </c>
      <c r="AE104" s="9" t="s">
        <v>94</v>
      </c>
      <c r="AF104" s="9" t="s">
        <v>94</v>
      </c>
      <c r="AG104" s="9" t="s">
        <v>94</v>
      </c>
      <c r="AH104" s="9" t="s">
        <v>94</v>
      </c>
      <c r="AI104" s="9" t="s">
        <v>94</v>
      </c>
      <c r="AJ104" s="24"/>
      <c r="AK104" s="24"/>
      <c r="AL104" s="24"/>
      <c r="AM104" s="24"/>
      <c r="AN104" s="24"/>
      <c r="AO104" s="24"/>
      <c r="AP104" s="24"/>
      <c r="AQ104" s="3" t="s">
        <v>90</v>
      </c>
      <c r="AR104" s="3" t="s">
        <v>90</v>
      </c>
      <c r="AS104" s="3" t="s">
        <v>90</v>
      </c>
      <c r="AT104" s="3" t="s">
        <v>90</v>
      </c>
      <c r="AU104" s="8" t="s">
        <v>91</v>
      </c>
      <c r="AV104" s="8" t="s">
        <v>91</v>
      </c>
      <c r="AW104" s="8" t="s">
        <v>91</v>
      </c>
      <c r="AX104" s="8" t="s">
        <v>91</v>
      </c>
      <c r="AY104" s="8" t="s">
        <v>91</v>
      </c>
      <c r="AZ104" s="8" t="s">
        <v>91</v>
      </c>
      <c r="BA104" s="8" t="s">
        <v>91</v>
      </c>
      <c r="BB104" s="8" t="s">
        <v>91</v>
      </c>
      <c r="BC104" s="25">
        <v>19</v>
      </c>
      <c r="BD104" s="25">
        <v>7</v>
      </c>
      <c r="BE104" s="26">
        <v>26</v>
      </c>
      <c r="BF104" s="25">
        <v>8</v>
      </c>
      <c r="BG104" s="25"/>
      <c r="BH104" s="25"/>
      <c r="BI104" s="25">
        <v>8</v>
      </c>
      <c r="BJ104" s="25"/>
      <c r="BK104" s="25"/>
      <c r="BL104" s="25">
        <v>10</v>
      </c>
      <c r="BM104" s="26">
        <v>52</v>
      </c>
    </row>
    <row r="105" spans="1:65">
      <c r="A105" s="105"/>
      <c r="B105" s="53" t="s">
        <v>80</v>
      </c>
      <c r="C105" s="1"/>
      <c r="D105" s="1"/>
      <c r="E105" s="1"/>
      <c r="F105" s="1"/>
      <c r="G105" s="1"/>
      <c r="H105" s="1"/>
      <c r="I105" s="1"/>
      <c r="J105" s="24"/>
      <c r="K105" s="24"/>
      <c r="L105" s="24"/>
      <c r="M105" s="24"/>
      <c r="N105" s="3" t="s">
        <v>90</v>
      </c>
      <c r="O105" s="3" t="s">
        <v>90</v>
      </c>
      <c r="P105" s="3" t="s">
        <v>90</v>
      </c>
      <c r="Q105" s="3" t="s">
        <v>90</v>
      </c>
      <c r="R105" s="8" t="s">
        <v>91</v>
      </c>
      <c r="S105" s="8" t="s">
        <v>91</v>
      </c>
      <c r="T105" s="24"/>
      <c r="U105" s="24"/>
      <c r="V105" s="24"/>
      <c r="W105" s="24"/>
      <c r="X105" s="24"/>
      <c r="Y105" s="24"/>
      <c r="Z105" s="24"/>
      <c r="AA105" s="9" t="s">
        <v>94</v>
      </c>
      <c r="AB105" s="9" t="s">
        <v>94</v>
      </c>
      <c r="AC105" s="71" t="s">
        <v>206</v>
      </c>
      <c r="AD105" s="24"/>
      <c r="AE105" s="24"/>
      <c r="AF105" s="24"/>
      <c r="AG105" s="3" t="s">
        <v>90</v>
      </c>
      <c r="AH105" s="3" t="s">
        <v>90</v>
      </c>
      <c r="AI105" s="3" t="s">
        <v>90</v>
      </c>
      <c r="AJ105" s="3" t="s">
        <v>90</v>
      </c>
      <c r="AK105" s="24"/>
      <c r="AL105" s="24"/>
      <c r="AM105" s="24"/>
      <c r="AN105" s="24"/>
      <c r="AO105" s="24"/>
      <c r="AP105" s="24"/>
      <c r="AQ105" s="71" t="s">
        <v>207</v>
      </c>
      <c r="AR105" s="9" t="s">
        <v>94</v>
      </c>
      <c r="AS105" s="9" t="s">
        <v>94</v>
      </c>
      <c r="AT105" s="9" t="s">
        <v>94</v>
      </c>
      <c r="AU105" s="8" t="s">
        <v>91</v>
      </c>
      <c r="AV105" s="8" t="s">
        <v>91</v>
      </c>
      <c r="AW105" s="8" t="s">
        <v>91</v>
      </c>
      <c r="AX105" s="8" t="s">
        <v>91</v>
      </c>
      <c r="AY105" s="8" t="s">
        <v>91</v>
      </c>
      <c r="AZ105" s="8" t="s">
        <v>91</v>
      </c>
      <c r="BA105" s="8" t="s">
        <v>91</v>
      </c>
      <c r="BB105" s="8" t="s">
        <v>91</v>
      </c>
      <c r="BC105" s="25">
        <v>11</v>
      </c>
      <c r="BD105" s="25">
        <v>18</v>
      </c>
      <c r="BE105" s="26">
        <v>29</v>
      </c>
      <c r="BF105" s="25">
        <v>8</v>
      </c>
      <c r="BG105" s="25"/>
      <c r="BH105" s="25"/>
      <c r="BI105" s="25">
        <v>6</v>
      </c>
      <c r="BJ105" s="25"/>
      <c r="BK105" s="25"/>
      <c r="BL105" s="25">
        <v>10</v>
      </c>
      <c r="BM105" s="26">
        <v>52</v>
      </c>
    </row>
    <row r="106" spans="1:65">
      <c r="A106" s="105"/>
      <c r="B106" s="53" t="s">
        <v>89</v>
      </c>
      <c r="C106" s="1"/>
      <c r="D106" s="1"/>
      <c r="E106" s="1"/>
      <c r="F106" s="1"/>
      <c r="G106" s="1"/>
      <c r="H106" s="1"/>
      <c r="I106" s="1"/>
      <c r="J106" s="24"/>
      <c r="K106" s="24"/>
      <c r="L106" s="24"/>
      <c r="M106" s="24"/>
      <c r="N106" s="3" t="s">
        <v>90</v>
      </c>
      <c r="O106" s="3" t="s">
        <v>90</v>
      </c>
      <c r="P106" s="3" t="s">
        <v>90</v>
      </c>
      <c r="Q106" s="3" t="s">
        <v>90</v>
      </c>
      <c r="R106" s="8" t="s">
        <v>91</v>
      </c>
      <c r="S106" s="8" t="s">
        <v>91</v>
      </c>
      <c r="T106" s="24"/>
      <c r="U106" s="24"/>
      <c r="V106" s="24"/>
      <c r="W106" s="24"/>
      <c r="X106" s="24"/>
      <c r="Y106" s="9" t="s">
        <v>94</v>
      </c>
      <c r="Z106" s="9" t="s">
        <v>94</v>
      </c>
      <c r="AA106" s="9" t="s">
        <v>94</v>
      </c>
      <c r="AB106" s="9" t="s">
        <v>94</v>
      </c>
      <c r="AC106" s="9" t="s">
        <v>94</v>
      </c>
      <c r="AD106" s="9" t="s">
        <v>94</v>
      </c>
      <c r="AE106" s="24"/>
      <c r="AF106" s="24"/>
      <c r="AG106" s="3" t="s">
        <v>90</v>
      </c>
      <c r="AH106" s="3" t="s">
        <v>90</v>
      </c>
      <c r="AI106" s="3" t="s">
        <v>90</v>
      </c>
      <c r="AJ106" s="3" t="s">
        <v>90</v>
      </c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8" t="s">
        <v>91</v>
      </c>
      <c r="AV106" s="8" t="s">
        <v>91</v>
      </c>
      <c r="AW106" s="8" t="s">
        <v>91</v>
      </c>
      <c r="AX106" s="8" t="s">
        <v>91</v>
      </c>
      <c r="AY106" s="8" t="s">
        <v>91</v>
      </c>
      <c r="AZ106" s="8" t="s">
        <v>91</v>
      </c>
      <c r="BA106" s="8" t="s">
        <v>91</v>
      </c>
      <c r="BB106" s="8" t="s">
        <v>91</v>
      </c>
      <c r="BC106" s="25">
        <v>11</v>
      </c>
      <c r="BD106" s="25">
        <v>17</v>
      </c>
      <c r="BE106" s="26">
        <v>28</v>
      </c>
      <c r="BF106" s="25">
        <v>8</v>
      </c>
      <c r="BG106" s="25"/>
      <c r="BH106" s="25"/>
      <c r="BI106" s="25">
        <v>6</v>
      </c>
      <c r="BJ106" s="25"/>
      <c r="BK106" s="25"/>
      <c r="BL106" s="25">
        <v>10</v>
      </c>
      <c r="BM106" s="26">
        <v>52</v>
      </c>
    </row>
    <row r="107" spans="1:65">
      <c r="A107" s="105"/>
      <c r="B107" s="53" t="s">
        <v>81</v>
      </c>
      <c r="C107" s="1"/>
      <c r="D107" s="1"/>
      <c r="E107" s="1"/>
      <c r="F107" s="1"/>
      <c r="G107" s="1"/>
      <c r="H107" s="1"/>
      <c r="I107" s="1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56" t="s">
        <v>208</v>
      </c>
      <c r="U107" s="24"/>
      <c r="V107" s="41" t="s">
        <v>179</v>
      </c>
      <c r="W107" s="3" t="s">
        <v>90</v>
      </c>
      <c r="X107" s="3" t="s">
        <v>90</v>
      </c>
      <c r="Y107" s="40" t="s">
        <v>170</v>
      </c>
      <c r="Z107" s="8" t="s">
        <v>91</v>
      </c>
      <c r="AA107" s="9" t="s">
        <v>94</v>
      </c>
      <c r="AB107" s="9" t="s">
        <v>94</v>
      </c>
      <c r="AC107" s="9" t="s">
        <v>94</v>
      </c>
      <c r="AD107" s="9" t="s">
        <v>94</v>
      </c>
      <c r="AE107" s="9" t="s">
        <v>94</v>
      </c>
      <c r="AF107" s="9" t="s">
        <v>94</v>
      </c>
      <c r="AG107" s="9" t="s">
        <v>94</v>
      </c>
      <c r="AH107" s="24"/>
      <c r="AI107" s="24"/>
      <c r="AJ107" s="24"/>
      <c r="AK107" s="24"/>
      <c r="AL107" s="24"/>
      <c r="AM107" s="24"/>
      <c r="AN107" s="24"/>
      <c r="AO107" s="3" t="s">
        <v>90</v>
      </c>
      <c r="AP107" s="3" t="s">
        <v>90</v>
      </c>
      <c r="AQ107" s="3" t="s">
        <v>90</v>
      </c>
      <c r="AR107" s="3" t="s">
        <v>90</v>
      </c>
      <c r="AS107" s="24"/>
      <c r="AT107" s="51" t="s">
        <v>91</v>
      </c>
      <c r="AU107" s="8" t="s">
        <v>91</v>
      </c>
      <c r="AV107" s="8" t="s">
        <v>91</v>
      </c>
      <c r="AW107" s="8" t="s">
        <v>91</v>
      </c>
      <c r="AX107" s="8" t="s">
        <v>91</v>
      </c>
      <c r="AY107" s="8" t="s">
        <v>91</v>
      </c>
      <c r="AZ107" s="8" t="s">
        <v>91</v>
      </c>
      <c r="BA107" s="8" t="s">
        <v>91</v>
      </c>
      <c r="BB107" s="8" t="s">
        <v>91</v>
      </c>
      <c r="BC107" s="25" t="s">
        <v>211</v>
      </c>
      <c r="BD107" s="25">
        <v>9</v>
      </c>
      <c r="BE107" s="75">
        <v>27.3333333333333</v>
      </c>
      <c r="BF107" s="25">
        <v>7</v>
      </c>
      <c r="BG107" s="25"/>
      <c r="BH107" s="37">
        <v>0.66666666666666663</v>
      </c>
      <c r="BI107" s="25">
        <v>7</v>
      </c>
      <c r="BJ107" s="25"/>
      <c r="BK107" s="25"/>
      <c r="BL107" s="25">
        <v>10</v>
      </c>
      <c r="BM107" s="26">
        <v>52</v>
      </c>
    </row>
    <row r="108" spans="1:65">
      <c r="A108" s="105"/>
      <c r="B108" s="53" t="s">
        <v>219</v>
      </c>
      <c r="C108" s="1"/>
      <c r="D108" s="9" t="s">
        <v>94</v>
      </c>
      <c r="E108" s="9" t="s">
        <v>94</v>
      </c>
      <c r="F108" s="9" t="s">
        <v>94</v>
      </c>
      <c r="G108" s="9" t="s">
        <v>94</v>
      </c>
      <c r="H108" s="9" t="s">
        <v>94</v>
      </c>
      <c r="I108" s="9" t="s">
        <v>94</v>
      </c>
      <c r="J108" s="41" t="s">
        <v>179</v>
      </c>
      <c r="K108" s="3" t="s">
        <v>90</v>
      </c>
      <c r="L108" s="3" t="s">
        <v>90</v>
      </c>
      <c r="M108" s="41" t="s">
        <v>205</v>
      </c>
      <c r="N108" s="8" t="s">
        <v>91</v>
      </c>
      <c r="P108" s="24"/>
      <c r="Q108" s="24"/>
      <c r="R108" s="24"/>
      <c r="S108" s="24"/>
      <c r="T108" s="67"/>
      <c r="U108" s="24"/>
      <c r="V108" s="24"/>
      <c r="W108" s="24"/>
      <c r="X108" s="3" t="s">
        <v>90</v>
      </c>
      <c r="Y108" s="3" t="s">
        <v>90</v>
      </c>
      <c r="Z108" s="3" t="s">
        <v>90</v>
      </c>
      <c r="AA108" s="3" t="s">
        <v>90</v>
      </c>
      <c r="AB108" s="24"/>
      <c r="AC108" s="24"/>
      <c r="AD108" s="1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31" t="s">
        <v>95</v>
      </c>
      <c r="AQ108" s="34" t="s">
        <v>96</v>
      </c>
      <c r="AR108" s="34" t="s">
        <v>96</v>
      </c>
      <c r="AS108" s="34" t="s">
        <v>96</v>
      </c>
      <c r="AT108" s="8" t="s">
        <v>91</v>
      </c>
      <c r="AU108" s="8" t="s">
        <v>91</v>
      </c>
      <c r="AV108" s="8" t="s">
        <v>91</v>
      </c>
      <c r="AW108" s="8" t="s">
        <v>91</v>
      </c>
      <c r="AX108" s="8" t="s">
        <v>91</v>
      </c>
      <c r="AY108" s="8" t="s">
        <v>91</v>
      </c>
      <c r="AZ108" s="8" t="s">
        <v>91</v>
      </c>
      <c r="BA108" s="8" t="s">
        <v>91</v>
      </c>
      <c r="BB108" s="8" t="s">
        <v>91</v>
      </c>
      <c r="BC108" s="25">
        <v>11</v>
      </c>
      <c r="BD108" s="25">
        <v>14</v>
      </c>
      <c r="BE108" s="79">
        <v>25</v>
      </c>
      <c r="BF108" s="25">
        <v>7</v>
      </c>
      <c r="BG108" s="25"/>
      <c r="BH108" s="37"/>
      <c r="BI108" s="25">
        <v>6</v>
      </c>
      <c r="BJ108" s="25">
        <v>3</v>
      </c>
      <c r="BK108" s="25">
        <v>1</v>
      </c>
      <c r="BL108" s="25">
        <v>10</v>
      </c>
      <c r="BM108" s="26">
        <v>52</v>
      </c>
    </row>
    <row r="109" spans="1:65">
      <c r="A109" s="105"/>
      <c r="B109" s="53" t="s">
        <v>82</v>
      </c>
      <c r="C109" s="1"/>
      <c r="D109" s="1"/>
      <c r="E109" s="1"/>
      <c r="F109" s="1"/>
      <c r="G109" s="1"/>
      <c r="H109" s="1"/>
      <c r="I109" s="1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41" t="s">
        <v>179</v>
      </c>
      <c r="W109" s="3" t="s">
        <v>90</v>
      </c>
      <c r="X109" s="3" t="s">
        <v>90</v>
      </c>
      <c r="Y109" s="40" t="s">
        <v>170</v>
      </c>
      <c r="Z109" s="8" t="s">
        <v>91</v>
      </c>
      <c r="AA109" s="9" t="s">
        <v>94</v>
      </c>
      <c r="AB109" s="9" t="s">
        <v>94</v>
      </c>
      <c r="AC109" s="9" t="s">
        <v>94</v>
      </c>
      <c r="AD109" s="9" t="s">
        <v>94</v>
      </c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3" t="s">
        <v>90</v>
      </c>
      <c r="AP109" s="3" t="s">
        <v>90</v>
      </c>
      <c r="AQ109" s="3" t="s">
        <v>90</v>
      </c>
      <c r="AR109" s="3" t="s">
        <v>90</v>
      </c>
      <c r="AS109" s="24"/>
      <c r="AT109" s="24"/>
      <c r="AU109" s="8" t="s">
        <v>91</v>
      </c>
      <c r="AV109" s="8" t="s">
        <v>91</v>
      </c>
      <c r="AW109" s="8" t="s">
        <v>91</v>
      </c>
      <c r="AX109" s="8" t="s">
        <v>91</v>
      </c>
      <c r="AY109" s="8" t="s">
        <v>91</v>
      </c>
      <c r="AZ109" s="8" t="s">
        <v>91</v>
      </c>
      <c r="BA109" s="8" t="s">
        <v>91</v>
      </c>
      <c r="BB109" s="8" t="s">
        <v>91</v>
      </c>
      <c r="BC109" s="25">
        <v>19</v>
      </c>
      <c r="BD109" s="25">
        <v>12</v>
      </c>
      <c r="BE109" s="26">
        <v>31</v>
      </c>
      <c r="BF109" s="25">
        <v>7</v>
      </c>
      <c r="BG109" s="25"/>
      <c r="BH109" s="25"/>
      <c r="BI109" s="25">
        <v>4</v>
      </c>
      <c r="BJ109" s="25"/>
      <c r="BK109" s="25"/>
      <c r="BL109" s="25">
        <v>10</v>
      </c>
      <c r="BM109" s="26">
        <v>52</v>
      </c>
    </row>
    <row r="110" spans="1:65">
      <c r="A110" s="105"/>
      <c r="B110" s="53" t="s">
        <v>217</v>
      </c>
      <c r="C110" s="1"/>
      <c r="D110" s="9" t="s">
        <v>94</v>
      </c>
      <c r="E110" s="9" t="s">
        <v>94</v>
      </c>
      <c r="F110" s="9" t="s">
        <v>94</v>
      </c>
      <c r="G110" s="9" t="s">
        <v>94</v>
      </c>
      <c r="H110" s="1"/>
      <c r="I110" s="41" t="s">
        <v>179</v>
      </c>
      <c r="J110" s="3" t="s">
        <v>90</v>
      </c>
      <c r="K110" s="3" t="s">
        <v>90</v>
      </c>
      <c r="L110" s="41" t="s">
        <v>205</v>
      </c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3" t="s">
        <v>90</v>
      </c>
      <c r="Y110" s="3" t="s">
        <v>90</v>
      </c>
      <c r="Z110" s="3" t="s">
        <v>90</v>
      </c>
      <c r="AA110" s="3" t="s">
        <v>90</v>
      </c>
      <c r="AB110" s="43" t="s">
        <v>94</v>
      </c>
      <c r="AC110" s="43" t="s">
        <v>94</v>
      </c>
      <c r="AD110" s="8" t="s">
        <v>91</v>
      </c>
      <c r="AE110" s="8" t="s">
        <v>91</v>
      </c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31" t="s">
        <v>95</v>
      </c>
      <c r="AR110" s="34" t="s">
        <v>96</v>
      </c>
      <c r="AS110" s="34" t="s">
        <v>96</v>
      </c>
      <c r="AT110" s="34" t="s">
        <v>96</v>
      </c>
      <c r="AU110" s="8" t="s">
        <v>91</v>
      </c>
      <c r="AV110" s="8" t="s">
        <v>91</v>
      </c>
      <c r="AW110" s="8" t="s">
        <v>91</v>
      </c>
      <c r="AX110" s="8" t="s">
        <v>91</v>
      </c>
      <c r="AY110" s="8" t="s">
        <v>91</v>
      </c>
      <c r="AZ110" s="8" t="s">
        <v>91</v>
      </c>
      <c r="BA110" s="8" t="s">
        <v>91</v>
      </c>
      <c r="BB110" s="8" t="s">
        <v>91</v>
      </c>
      <c r="BC110" s="25">
        <v>14</v>
      </c>
      <c r="BD110" s="25">
        <v>11</v>
      </c>
      <c r="BE110" s="26">
        <v>25</v>
      </c>
      <c r="BF110" s="25">
        <v>7</v>
      </c>
      <c r="BG110" s="25"/>
      <c r="BH110" s="25"/>
      <c r="BI110" s="25">
        <v>6</v>
      </c>
      <c r="BJ110" s="25">
        <v>3</v>
      </c>
      <c r="BK110" s="25">
        <v>1</v>
      </c>
      <c r="BL110" s="25">
        <v>10</v>
      </c>
      <c r="BM110" s="26">
        <v>52</v>
      </c>
    </row>
    <row r="111" spans="1:65">
      <c r="A111" s="105"/>
      <c r="B111" s="53" t="s">
        <v>161</v>
      </c>
      <c r="C111" s="1"/>
      <c r="D111" s="1"/>
      <c r="E111" s="1"/>
      <c r="F111" s="1"/>
      <c r="G111" s="1"/>
      <c r="H111" s="1"/>
      <c r="I111" s="1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3" t="s">
        <v>90</v>
      </c>
      <c r="W111" s="3" t="s">
        <v>90</v>
      </c>
      <c r="X111" s="3" t="s">
        <v>90</v>
      </c>
      <c r="Y111" s="8" t="s">
        <v>91</v>
      </c>
      <c r="Z111" s="8" t="s">
        <v>91</v>
      </c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3" t="s">
        <v>90</v>
      </c>
      <c r="AP111" s="3" t="s">
        <v>90</v>
      </c>
      <c r="AQ111" s="3" t="s">
        <v>90</v>
      </c>
      <c r="AR111" s="3" t="s">
        <v>90</v>
      </c>
      <c r="AS111" s="7" t="s">
        <v>92</v>
      </c>
      <c r="AT111" s="7" t="s">
        <v>92</v>
      </c>
      <c r="AU111" s="24"/>
      <c r="AV111" s="8" t="s">
        <v>91</v>
      </c>
      <c r="AW111" s="8" t="s">
        <v>91</v>
      </c>
      <c r="AX111" s="8" t="s">
        <v>91</v>
      </c>
      <c r="AY111" s="8" t="s">
        <v>91</v>
      </c>
      <c r="AZ111" s="8" t="s">
        <v>91</v>
      </c>
      <c r="BA111" s="8" t="s">
        <v>91</v>
      </c>
      <c r="BB111" s="8" t="s">
        <v>91</v>
      </c>
      <c r="BC111" s="25">
        <v>19</v>
      </c>
      <c r="BD111" s="25">
        <v>15</v>
      </c>
      <c r="BE111" s="26">
        <v>34</v>
      </c>
      <c r="BF111" s="25">
        <v>7</v>
      </c>
      <c r="BG111" s="25"/>
      <c r="BH111" s="25">
        <v>2</v>
      </c>
      <c r="BI111" s="25"/>
      <c r="BJ111" s="25"/>
      <c r="BK111" s="25"/>
      <c r="BL111" s="25">
        <v>9</v>
      </c>
      <c r="BM111" s="26">
        <v>52</v>
      </c>
    </row>
    <row r="112" spans="1:65">
      <c r="A112" s="105"/>
      <c r="B112" s="53" t="s">
        <v>218</v>
      </c>
      <c r="C112" s="1"/>
      <c r="D112" s="1"/>
      <c r="E112" s="1"/>
      <c r="F112" s="1"/>
      <c r="G112" s="29" t="s">
        <v>90</v>
      </c>
      <c r="H112" s="29" t="s">
        <v>90</v>
      </c>
      <c r="I112" s="29" t="s">
        <v>90</v>
      </c>
      <c r="J112" s="29" t="s">
        <v>90</v>
      </c>
      <c r="K112" s="30" t="s">
        <v>94</v>
      </c>
      <c r="L112" s="30" t="s">
        <v>94</v>
      </c>
      <c r="M112" s="30" t="s">
        <v>94</v>
      </c>
      <c r="N112" s="30" t="s">
        <v>94</v>
      </c>
      <c r="O112" s="30" t="s">
        <v>94</v>
      </c>
      <c r="P112" s="30" t="s">
        <v>94</v>
      </c>
      <c r="Q112" s="30" t="s">
        <v>94</v>
      </c>
      <c r="R112" s="30" t="s">
        <v>94</v>
      </c>
      <c r="S112" s="24"/>
      <c r="T112" s="24"/>
      <c r="U112" s="24"/>
      <c r="V112" s="3" t="s">
        <v>90</v>
      </c>
      <c r="W112" s="3" t="s">
        <v>90</v>
      </c>
      <c r="X112" s="3" t="s">
        <v>90</v>
      </c>
      <c r="Y112" s="3" t="s">
        <v>90</v>
      </c>
      <c r="Z112" s="43" t="s">
        <v>94</v>
      </c>
      <c r="AA112" s="43" t="s">
        <v>94</v>
      </c>
      <c r="AB112" s="8" t="s">
        <v>91</v>
      </c>
      <c r="AC112" s="8" t="s">
        <v>91</v>
      </c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31" t="s">
        <v>95</v>
      </c>
      <c r="AQ112" s="31" t="s">
        <v>95</v>
      </c>
      <c r="AR112" s="34" t="s">
        <v>96</v>
      </c>
      <c r="AS112" s="34" t="s">
        <v>96</v>
      </c>
      <c r="AT112" s="33"/>
      <c r="AU112" s="8" t="s">
        <v>91</v>
      </c>
      <c r="AV112" s="8" t="s">
        <v>91</v>
      </c>
      <c r="AW112" s="8" t="s">
        <v>91</v>
      </c>
      <c r="AX112" s="8" t="s">
        <v>91</v>
      </c>
      <c r="AY112" s="8" t="s">
        <v>91</v>
      </c>
      <c r="AZ112" s="8" t="s">
        <v>91</v>
      </c>
      <c r="BA112" s="8" t="s">
        <v>91</v>
      </c>
      <c r="BB112" s="8" t="s">
        <v>91</v>
      </c>
      <c r="BC112" s="25">
        <v>7</v>
      </c>
      <c r="BD112" s="25">
        <v>13</v>
      </c>
      <c r="BE112" s="26">
        <v>20</v>
      </c>
      <c r="BF112" s="25">
        <v>8</v>
      </c>
      <c r="BG112" s="25"/>
      <c r="BH112" s="25"/>
      <c r="BI112" s="25">
        <v>10</v>
      </c>
      <c r="BJ112" s="25">
        <v>2</v>
      </c>
      <c r="BK112" s="25">
        <v>2</v>
      </c>
      <c r="BL112" s="25">
        <v>10</v>
      </c>
      <c r="BM112" s="26">
        <v>52</v>
      </c>
    </row>
    <row r="113" spans="1:65">
      <c r="A113" s="106"/>
      <c r="B113" s="53" t="s">
        <v>83</v>
      </c>
      <c r="C113" s="1"/>
      <c r="D113" s="1"/>
      <c r="E113" s="1"/>
      <c r="F113" s="1"/>
      <c r="G113" s="1"/>
      <c r="H113" s="1"/>
      <c r="I113" s="1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9" t="s">
        <v>90</v>
      </c>
      <c r="W113" s="3" t="s">
        <v>90</v>
      </c>
      <c r="X113" s="3" t="s">
        <v>90</v>
      </c>
      <c r="Y113" s="3" t="s">
        <v>90</v>
      </c>
      <c r="Z113" s="8" t="s">
        <v>91</v>
      </c>
      <c r="AA113" s="8" t="s">
        <v>91</v>
      </c>
      <c r="AB113" s="9" t="s">
        <v>94</v>
      </c>
      <c r="AC113" s="9" t="s">
        <v>94</v>
      </c>
      <c r="AD113" s="9" t="s">
        <v>94</v>
      </c>
      <c r="AE113" s="9" t="s">
        <v>94</v>
      </c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3" t="s">
        <v>90</v>
      </c>
      <c r="AS113" s="3" t="s">
        <v>90</v>
      </c>
      <c r="AT113" s="3" t="s">
        <v>90</v>
      </c>
      <c r="AU113" s="3" t="s">
        <v>90</v>
      </c>
      <c r="AV113" s="8" t="s">
        <v>91</v>
      </c>
      <c r="AW113" s="8" t="s">
        <v>91</v>
      </c>
      <c r="AX113" s="8" t="s">
        <v>91</v>
      </c>
      <c r="AY113" s="8" t="s">
        <v>91</v>
      </c>
      <c r="AZ113" s="8" t="s">
        <v>91</v>
      </c>
      <c r="BA113" s="8" t="s">
        <v>91</v>
      </c>
      <c r="BB113" s="8" t="s">
        <v>91</v>
      </c>
      <c r="BC113" s="25">
        <v>19</v>
      </c>
      <c r="BD113" s="25">
        <v>12</v>
      </c>
      <c r="BE113" s="26">
        <v>31</v>
      </c>
      <c r="BF113" s="25">
        <v>8</v>
      </c>
      <c r="BG113" s="25"/>
      <c r="BH113" s="25"/>
      <c r="BI113" s="25">
        <v>4</v>
      </c>
      <c r="BJ113" s="25"/>
      <c r="BK113" s="25"/>
      <c r="BL113" s="25">
        <v>9</v>
      </c>
      <c r="BM113" s="26">
        <v>52</v>
      </c>
    </row>
    <row r="114" spans="1:65">
      <c r="V114" s="24"/>
      <c r="BC114" s="5"/>
      <c r="BD114" s="5"/>
      <c r="BE114" s="27"/>
      <c r="BF114" s="5"/>
      <c r="BG114" s="5"/>
      <c r="BH114" s="5"/>
      <c r="BI114" s="5"/>
      <c r="BJ114" s="5"/>
      <c r="BK114" s="5"/>
      <c r="BL114" s="5"/>
      <c r="BM114" s="26"/>
    </row>
    <row r="115" spans="1:65">
      <c r="A115" s="107" t="s">
        <v>156</v>
      </c>
      <c r="B115" s="53" t="s">
        <v>66</v>
      </c>
      <c r="C115" s="1"/>
      <c r="D115" s="1"/>
      <c r="E115" s="1"/>
      <c r="F115" s="1"/>
      <c r="G115" s="1"/>
      <c r="H115" s="1"/>
      <c r="I115" s="1"/>
      <c r="J115" s="1"/>
      <c r="K115" s="1"/>
      <c r="L115" s="32" t="s">
        <v>94</v>
      </c>
      <c r="M115" s="32" t="s">
        <v>94</v>
      </c>
      <c r="N115" s="32" t="s">
        <v>94</v>
      </c>
      <c r="O115" s="32" t="s">
        <v>94</v>
      </c>
      <c r="P115" s="24"/>
      <c r="Q115" s="24"/>
      <c r="R115" s="1"/>
      <c r="S115" s="1"/>
      <c r="T115" s="1"/>
      <c r="U115" s="24"/>
      <c r="V115" s="3" t="s">
        <v>90</v>
      </c>
      <c r="W115" s="3" t="s">
        <v>90</v>
      </c>
      <c r="X115" s="3" t="s">
        <v>90</v>
      </c>
      <c r="Y115" s="29" t="s">
        <v>90</v>
      </c>
      <c r="Z115" s="8" t="s">
        <v>91</v>
      </c>
      <c r="AA115" s="8" t="s">
        <v>91</v>
      </c>
      <c r="AB115" s="1"/>
      <c r="AC115" s="1"/>
      <c r="AD115" s="24"/>
      <c r="AE115" s="24"/>
      <c r="AF115" s="24"/>
      <c r="AG115" s="24"/>
      <c r="AH115" s="24"/>
      <c r="AI115" s="1"/>
      <c r="AJ115" s="1"/>
      <c r="AK115" s="1"/>
      <c r="AL115" s="1"/>
      <c r="AM115" s="1"/>
      <c r="AN115" s="1"/>
      <c r="AO115" s="24"/>
      <c r="AP115" s="3" t="s">
        <v>90</v>
      </c>
      <c r="AQ115" s="3" t="s">
        <v>90</v>
      </c>
      <c r="AR115" s="3" t="s">
        <v>90</v>
      </c>
      <c r="AS115" s="3" t="s">
        <v>90</v>
      </c>
      <c r="AT115" s="7" t="s">
        <v>92</v>
      </c>
      <c r="AU115" s="7" t="s">
        <v>92</v>
      </c>
      <c r="AV115" s="8" t="s">
        <v>91</v>
      </c>
      <c r="AW115" s="8" t="s">
        <v>91</v>
      </c>
      <c r="AX115" s="8" t="s">
        <v>91</v>
      </c>
      <c r="AY115" s="8" t="s">
        <v>91</v>
      </c>
      <c r="AZ115" s="8" t="s">
        <v>91</v>
      </c>
      <c r="BA115" s="8" t="s">
        <v>91</v>
      </c>
      <c r="BB115" s="8" t="s">
        <v>91</v>
      </c>
      <c r="BC115" s="48">
        <v>15</v>
      </c>
      <c r="BD115" s="48">
        <v>14</v>
      </c>
      <c r="BE115" s="26">
        <v>29</v>
      </c>
      <c r="BF115" s="48">
        <v>8</v>
      </c>
      <c r="BG115" s="48"/>
      <c r="BH115" s="48">
        <v>2</v>
      </c>
      <c r="BI115" s="48">
        <v>4</v>
      </c>
      <c r="BJ115" s="48"/>
      <c r="BK115" s="48"/>
      <c r="BL115" s="48">
        <v>9</v>
      </c>
      <c r="BM115" s="26">
        <v>52</v>
      </c>
    </row>
    <row r="116" spans="1:65">
      <c r="A116" s="105"/>
      <c r="B116" s="53" t="s">
        <v>67</v>
      </c>
      <c r="C116" s="1"/>
      <c r="D116" s="9" t="s">
        <v>94</v>
      </c>
      <c r="E116" s="9" t="s">
        <v>94</v>
      </c>
      <c r="F116" s="9" t="s">
        <v>94</v>
      </c>
      <c r="G116" s="9" t="s">
        <v>94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3" t="s">
        <v>90</v>
      </c>
      <c r="W116" s="3" t="s">
        <v>90</v>
      </c>
      <c r="X116" s="3" t="s">
        <v>90</v>
      </c>
      <c r="Y116" s="3" t="s">
        <v>90</v>
      </c>
      <c r="Z116" s="8" t="s">
        <v>91</v>
      </c>
      <c r="AA116" s="8" t="s">
        <v>91</v>
      </c>
      <c r="AB116" s="24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24"/>
      <c r="AQ116" s="3" t="s">
        <v>90</v>
      </c>
      <c r="AR116" s="3" t="s">
        <v>90</v>
      </c>
      <c r="AS116" s="3" t="s">
        <v>90</v>
      </c>
      <c r="AT116" s="3" t="s">
        <v>90</v>
      </c>
      <c r="AU116" s="8" t="s">
        <v>91</v>
      </c>
      <c r="AV116" s="8" t="s">
        <v>91</v>
      </c>
      <c r="AW116" s="8" t="s">
        <v>91</v>
      </c>
      <c r="AX116" s="8" t="s">
        <v>91</v>
      </c>
      <c r="AY116" s="8" t="s">
        <v>91</v>
      </c>
      <c r="AZ116" s="8" t="s">
        <v>91</v>
      </c>
      <c r="BA116" s="8" t="s">
        <v>91</v>
      </c>
      <c r="BB116" s="8" t="s">
        <v>91</v>
      </c>
      <c r="BC116" s="48">
        <v>15</v>
      </c>
      <c r="BD116" s="48">
        <v>15</v>
      </c>
      <c r="BE116" s="26">
        <v>30</v>
      </c>
      <c r="BF116" s="48">
        <v>8</v>
      </c>
      <c r="BG116" s="48"/>
      <c r="BH116" s="48"/>
      <c r="BI116" s="48">
        <v>4</v>
      </c>
      <c r="BJ116" s="48"/>
      <c r="BK116" s="48"/>
      <c r="BL116" s="48">
        <v>10</v>
      </c>
      <c r="BM116" s="26">
        <v>52</v>
      </c>
    </row>
    <row r="117" spans="1:65">
      <c r="A117" s="105"/>
      <c r="B117" s="53" t="s">
        <v>68</v>
      </c>
      <c r="C117" s="1"/>
      <c r="D117" s="24"/>
      <c r="E117" s="24"/>
      <c r="F117" s="24"/>
      <c r="G117" s="24"/>
      <c r="H117" s="3" t="s">
        <v>90</v>
      </c>
      <c r="I117" s="3" t="s">
        <v>90</v>
      </c>
      <c r="J117" s="3" t="s">
        <v>90</v>
      </c>
      <c r="K117" s="3" t="s">
        <v>90</v>
      </c>
      <c r="L117" s="8" t="s">
        <v>91</v>
      </c>
      <c r="M117" s="8" t="s">
        <v>91</v>
      </c>
      <c r="N117" s="9" t="s">
        <v>94</v>
      </c>
      <c r="O117" s="9" t="s">
        <v>94</v>
      </c>
      <c r="P117" s="9" t="s">
        <v>94</v>
      </c>
      <c r="Q117" s="9" t="s">
        <v>94</v>
      </c>
      <c r="R117" s="9" t="s">
        <v>94</v>
      </c>
      <c r="S117" s="9" t="s">
        <v>94</v>
      </c>
      <c r="T117" s="24"/>
      <c r="U117" s="24"/>
      <c r="V117" s="3" t="s">
        <v>90</v>
      </c>
      <c r="W117" s="3" t="s">
        <v>90</v>
      </c>
      <c r="X117" s="3" t="s">
        <v>90</v>
      </c>
      <c r="Y117" s="3" t="s">
        <v>90</v>
      </c>
      <c r="Z117" s="24"/>
      <c r="AA117" s="24"/>
      <c r="AB117" s="24"/>
      <c r="AC117" s="1"/>
      <c r="AD117" s="1"/>
      <c r="AE117" s="1"/>
      <c r="AF117" s="1"/>
      <c r="AG117" s="1"/>
      <c r="AH117" s="43" t="s">
        <v>94</v>
      </c>
      <c r="AI117" s="43" t="s">
        <v>94</v>
      </c>
      <c r="AJ117" s="1"/>
      <c r="AK117" s="1"/>
      <c r="AL117" s="1"/>
      <c r="AM117" s="1"/>
      <c r="AN117" s="1"/>
      <c r="AO117" s="1"/>
      <c r="AP117" s="24"/>
      <c r="AQ117" s="10" t="s">
        <v>95</v>
      </c>
      <c r="AR117" s="11" t="s">
        <v>96</v>
      </c>
      <c r="AS117" s="11" t="s">
        <v>96</v>
      </c>
      <c r="AT117" s="11" t="s">
        <v>96</v>
      </c>
      <c r="AU117" s="8" t="s">
        <v>91</v>
      </c>
      <c r="AV117" s="8" t="s">
        <v>91</v>
      </c>
      <c r="AW117" s="8" t="s">
        <v>91</v>
      </c>
      <c r="AX117" s="8" t="s">
        <v>91</v>
      </c>
      <c r="AY117" s="8" t="s">
        <v>91</v>
      </c>
      <c r="AZ117" s="8" t="s">
        <v>91</v>
      </c>
      <c r="BA117" s="8" t="s">
        <v>91</v>
      </c>
      <c r="BB117" s="8" t="s">
        <v>91</v>
      </c>
      <c r="BC117" s="48">
        <v>7</v>
      </c>
      <c r="BD117" s="48">
        <v>15</v>
      </c>
      <c r="BE117" s="26">
        <v>22</v>
      </c>
      <c r="BF117" s="48">
        <v>8</v>
      </c>
      <c r="BG117" s="48"/>
      <c r="BH117" s="48"/>
      <c r="BI117" s="48">
        <v>8</v>
      </c>
      <c r="BJ117" s="48">
        <v>3</v>
      </c>
      <c r="BK117" s="48">
        <v>1</v>
      </c>
      <c r="BL117" s="48">
        <v>10</v>
      </c>
      <c r="BM117" s="26">
        <v>52</v>
      </c>
    </row>
    <row r="118" spans="1:65">
      <c r="A118" s="105"/>
      <c r="B118" s="53" t="s">
        <v>69</v>
      </c>
      <c r="C118" s="1"/>
      <c r="D118" s="24"/>
      <c r="E118" s="24"/>
      <c r="F118" s="24"/>
      <c r="G118" s="24"/>
      <c r="H118" s="3" t="s">
        <v>90</v>
      </c>
      <c r="I118" s="3" t="s">
        <v>90</v>
      </c>
      <c r="J118" s="3" t="s">
        <v>90</v>
      </c>
      <c r="K118" s="3" t="s">
        <v>90</v>
      </c>
      <c r="L118" s="24"/>
      <c r="M118" s="24"/>
      <c r="N118" s="9" t="s">
        <v>94</v>
      </c>
      <c r="O118" s="9" t="s">
        <v>94</v>
      </c>
      <c r="P118" s="9" t="s">
        <v>94</v>
      </c>
      <c r="Q118" s="9" t="s">
        <v>94</v>
      </c>
      <c r="R118" s="24"/>
      <c r="S118" s="24"/>
      <c r="T118" s="24"/>
      <c r="U118" s="24"/>
      <c r="V118" s="3" t="s">
        <v>90</v>
      </c>
      <c r="W118" s="3" t="s">
        <v>90</v>
      </c>
      <c r="X118" s="3" t="s">
        <v>90</v>
      </c>
      <c r="Y118" s="3" t="s">
        <v>90</v>
      </c>
      <c r="Z118" s="43" t="s">
        <v>94</v>
      </c>
      <c r="AA118" s="43" t="s">
        <v>94</v>
      </c>
      <c r="AB118" s="43" t="s">
        <v>94</v>
      </c>
      <c r="AC118" s="43" t="s">
        <v>94</v>
      </c>
      <c r="AD118" s="8" t="s">
        <v>91</v>
      </c>
      <c r="AE118" s="8" t="s">
        <v>91</v>
      </c>
      <c r="AF118" s="24"/>
      <c r="AG118" s="24"/>
      <c r="AH118" s="24"/>
      <c r="AI118" s="24"/>
      <c r="AJ118" s="24"/>
      <c r="AK118" s="24"/>
      <c r="AL118" s="24"/>
      <c r="AM118" s="24"/>
      <c r="AN118" s="24"/>
      <c r="AO118" s="10" t="s">
        <v>95</v>
      </c>
      <c r="AP118" s="11" t="s">
        <v>96</v>
      </c>
      <c r="AQ118" s="11" t="s">
        <v>96</v>
      </c>
      <c r="AR118" s="11" t="s">
        <v>96</v>
      </c>
      <c r="AS118" s="11" t="s">
        <v>96</v>
      </c>
      <c r="AT118" s="11" t="s">
        <v>96</v>
      </c>
      <c r="AU118" s="8" t="s">
        <v>91</v>
      </c>
      <c r="AV118" s="8" t="s">
        <v>91</v>
      </c>
      <c r="AW118" s="8" t="s">
        <v>91</v>
      </c>
      <c r="AX118" s="8" t="s">
        <v>91</v>
      </c>
      <c r="AY118" s="8" t="s">
        <v>91</v>
      </c>
      <c r="AZ118" s="8" t="s">
        <v>91</v>
      </c>
      <c r="BA118" s="8" t="s">
        <v>91</v>
      </c>
      <c r="BB118" s="8" t="s">
        <v>91</v>
      </c>
      <c r="BC118" s="48">
        <v>5</v>
      </c>
      <c r="BD118" s="48">
        <v>15</v>
      </c>
      <c r="BE118" s="26">
        <v>20</v>
      </c>
      <c r="BF118" s="48">
        <v>8</v>
      </c>
      <c r="BG118" s="48"/>
      <c r="BH118" s="48"/>
      <c r="BI118" s="48">
        <v>8</v>
      </c>
      <c r="BJ118" s="48">
        <v>5</v>
      </c>
      <c r="BK118" s="48">
        <v>1</v>
      </c>
      <c r="BL118" s="48">
        <v>10</v>
      </c>
      <c r="BM118" s="26">
        <v>52</v>
      </c>
    </row>
    <row r="119" spans="1:65">
      <c r="A119" s="105"/>
      <c r="B119" s="53" t="s">
        <v>70</v>
      </c>
      <c r="C119" s="1"/>
      <c r="D119" s="1"/>
      <c r="E119" s="1"/>
      <c r="F119" s="1"/>
      <c r="G119" s="1"/>
      <c r="H119" s="1"/>
      <c r="I119" s="1"/>
      <c r="J119" s="24"/>
      <c r="K119" s="24"/>
      <c r="L119" s="24"/>
      <c r="M119" s="24"/>
      <c r="N119" s="3" t="s">
        <v>90</v>
      </c>
      <c r="O119" s="3" t="s">
        <v>90</v>
      </c>
      <c r="P119" s="3" t="s">
        <v>90</v>
      </c>
      <c r="Q119" s="3" t="s">
        <v>90</v>
      </c>
      <c r="R119" s="8" t="s">
        <v>91</v>
      </c>
      <c r="S119" s="8" t="s">
        <v>91</v>
      </c>
      <c r="T119" s="24"/>
      <c r="U119" s="24"/>
      <c r="V119" s="24"/>
      <c r="W119" s="24"/>
      <c r="X119" s="9" t="s">
        <v>94</v>
      </c>
      <c r="Y119" s="9" t="s">
        <v>94</v>
      </c>
      <c r="Z119" s="9" t="s">
        <v>94</v>
      </c>
      <c r="AA119" s="9" t="s">
        <v>94</v>
      </c>
      <c r="AB119" s="24"/>
      <c r="AD119" s="1"/>
      <c r="AE119" s="1"/>
      <c r="AF119" s="24"/>
      <c r="AG119" s="3" t="s">
        <v>90</v>
      </c>
      <c r="AH119" s="3" t="s">
        <v>90</v>
      </c>
      <c r="AI119" s="3" t="s">
        <v>90</v>
      </c>
      <c r="AJ119" s="3" t="s">
        <v>90</v>
      </c>
      <c r="AK119" s="1"/>
      <c r="AL119" s="1"/>
      <c r="AM119" s="1"/>
      <c r="AN119" s="24"/>
      <c r="AO119" s="24"/>
      <c r="AP119" s="24"/>
      <c r="AQ119" s="24"/>
      <c r="AR119" s="24"/>
      <c r="AS119" s="24"/>
      <c r="AT119" s="24"/>
      <c r="AU119" s="8" t="s">
        <v>91</v>
      </c>
      <c r="AV119" s="8" t="s">
        <v>91</v>
      </c>
      <c r="AW119" s="8" t="s">
        <v>91</v>
      </c>
      <c r="AX119" s="8" t="s">
        <v>91</v>
      </c>
      <c r="AY119" s="8" t="s">
        <v>91</v>
      </c>
      <c r="AZ119" s="8" t="s">
        <v>91</v>
      </c>
      <c r="BA119" s="8" t="s">
        <v>91</v>
      </c>
      <c r="BB119" s="8" t="s">
        <v>91</v>
      </c>
      <c r="BC119" s="48">
        <v>11</v>
      </c>
      <c r="BD119" s="48">
        <v>19</v>
      </c>
      <c r="BE119" s="26">
        <v>30</v>
      </c>
      <c r="BF119" s="48">
        <v>8</v>
      </c>
      <c r="BG119" s="48"/>
      <c r="BH119" s="48"/>
      <c r="BI119" s="48">
        <v>4</v>
      </c>
      <c r="BJ119" s="48"/>
      <c r="BK119" s="48"/>
      <c r="BL119" s="48">
        <v>10</v>
      </c>
      <c r="BM119" s="26">
        <v>52</v>
      </c>
    </row>
    <row r="120" spans="1:65">
      <c r="A120" s="105"/>
      <c r="B120" s="53" t="s">
        <v>201</v>
      </c>
      <c r="C120" s="1"/>
      <c r="D120" s="1"/>
      <c r="E120" s="1"/>
      <c r="F120" s="1"/>
      <c r="G120" s="1"/>
      <c r="H120" s="1"/>
      <c r="I120" s="1"/>
      <c r="J120" s="24"/>
      <c r="K120" s="24"/>
      <c r="L120" s="24"/>
      <c r="M120" s="24"/>
      <c r="N120" s="3" t="s">
        <v>90</v>
      </c>
      <c r="O120" s="3" t="s">
        <v>90</v>
      </c>
      <c r="P120" s="3" t="s">
        <v>90</v>
      </c>
      <c r="Q120" s="3" t="s">
        <v>90</v>
      </c>
      <c r="R120" s="8" t="s">
        <v>91</v>
      </c>
      <c r="S120" s="8" t="s">
        <v>91</v>
      </c>
      <c r="T120" s="24"/>
      <c r="U120" s="24"/>
      <c r="V120" s="9" t="s">
        <v>94</v>
      </c>
      <c r="W120" s="9" t="s">
        <v>94</v>
      </c>
      <c r="X120" s="9" t="s">
        <v>94</v>
      </c>
      <c r="Y120" s="9" t="s">
        <v>94</v>
      </c>
      <c r="Z120" s="24"/>
      <c r="AA120" s="24"/>
      <c r="AB120" s="24"/>
      <c r="AC120" s="24"/>
      <c r="AD120" s="1"/>
      <c r="AE120" s="1"/>
      <c r="AF120" s="24"/>
      <c r="AG120" s="3" t="s">
        <v>90</v>
      </c>
      <c r="AH120" s="3" t="s">
        <v>90</v>
      </c>
      <c r="AI120" s="3" t="s">
        <v>90</v>
      </c>
      <c r="AJ120" s="3" t="s">
        <v>90</v>
      </c>
      <c r="AK120" s="1"/>
      <c r="AL120" s="1"/>
      <c r="AM120" s="1"/>
      <c r="AN120" s="24"/>
      <c r="AO120" s="24"/>
      <c r="AP120" s="24"/>
      <c r="AQ120" s="24"/>
      <c r="AR120" s="24"/>
      <c r="AS120" s="24"/>
      <c r="AT120" s="24"/>
      <c r="AU120" s="8" t="s">
        <v>91</v>
      </c>
      <c r="AV120" s="8" t="s">
        <v>91</v>
      </c>
      <c r="AW120" s="8" t="s">
        <v>91</v>
      </c>
      <c r="AX120" s="8" t="s">
        <v>91</v>
      </c>
      <c r="AY120" s="8" t="s">
        <v>91</v>
      </c>
      <c r="AZ120" s="8" t="s">
        <v>91</v>
      </c>
      <c r="BA120" s="8" t="s">
        <v>91</v>
      </c>
      <c r="BB120" s="8" t="s">
        <v>91</v>
      </c>
      <c r="BC120" s="63">
        <v>11</v>
      </c>
      <c r="BD120" s="63">
        <v>19</v>
      </c>
      <c r="BE120" s="26">
        <v>30</v>
      </c>
      <c r="BF120" s="63">
        <v>8</v>
      </c>
      <c r="BG120" s="63"/>
      <c r="BH120" s="63"/>
      <c r="BI120" s="63">
        <v>4</v>
      </c>
      <c r="BJ120" s="63"/>
      <c r="BK120" s="63"/>
      <c r="BL120" s="63">
        <v>10</v>
      </c>
      <c r="BM120" s="26">
        <v>52</v>
      </c>
    </row>
    <row r="121" spans="1:65">
      <c r="A121" s="105"/>
      <c r="B121" s="53" t="s">
        <v>72</v>
      </c>
      <c r="C121" s="1"/>
      <c r="D121" s="1"/>
      <c r="E121" s="41" t="s">
        <v>179</v>
      </c>
      <c r="F121" s="3" t="s">
        <v>90</v>
      </c>
      <c r="G121" s="3" t="s">
        <v>90</v>
      </c>
      <c r="H121" s="3" t="s">
        <v>90</v>
      </c>
      <c r="I121" s="41" t="s">
        <v>205</v>
      </c>
      <c r="J121" s="1"/>
      <c r="L121" s="24"/>
      <c r="M121" s="24"/>
      <c r="N121" s="24"/>
      <c r="O121" s="24"/>
      <c r="P121" s="24"/>
      <c r="Q121" s="24"/>
      <c r="R121" s="24"/>
      <c r="S121" s="24"/>
      <c r="T121" s="1"/>
      <c r="U121" s="1"/>
      <c r="V121" s="3" t="s">
        <v>90</v>
      </c>
      <c r="W121" s="3" t="s">
        <v>90</v>
      </c>
      <c r="X121" s="3" t="s">
        <v>90</v>
      </c>
      <c r="Y121" s="3" t="s">
        <v>90</v>
      </c>
      <c r="Z121" s="8" t="s">
        <v>91</v>
      </c>
      <c r="AA121" s="8" t="s">
        <v>91</v>
      </c>
      <c r="AB121" s="1"/>
      <c r="AC121" s="1"/>
      <c r="AD121" s="9" t="s">
        <v>94</v>
      </c>
      <c r="AE121" s="9" t="s">
        <v>94</v>
      </c>
      <c r="AF121" s="9" t="s">
        <v>94</v>
      </c>
      <c r="AG121" s="9" t="s">
        <v>94</v>
      </c>
      <c r="AH121" s="43" t="s">
        <v>94</v>
      </c>
      <c r="AI121" s="43" t="s">
        <v>94</v>
      </c>
      <c r="AJ121" s="43" t="s">
        <v>94</v>
      </c>
      <c r="AK121" s="43" t="s">
        <v>94</v>
      </c>
      <c r="AL121" s="24"/>
      <c r="AM121" s="1"/>
      <c r="AN121" s="1"/>
      <c r="AO121" s="24"/>
      <c r="AP121" s="10" t="s">
        <v>95</v>
      </c>
      <c r="AQ121" s="11" t="s">
        <v>96</v>
      </c>
      <c r="AR121" s="11" t="s">
        <v>96</v>
      </c>
      <c r="AS121" s="11" t="s">
        <v>96</v>
      </c>
      <c r="AT121" s="8"/>
      <c r="AU121" s="8" t="s">
        <v>91</v>
      </c>
      <c r="AV121" s="8" t="s">
        <v>91</v>
      </c>
      <c r="AW121" s="8" t="s">
        <v>91</v>
      </c>
      <c r="AX121" s="8" t="s">
        <v>91</v>
      </c>
      <c r="AY121" s="8" t="s">
        <v>91</v>
      </c>
      <c r="AZ121" s="8" t="s">
        <v>91</v>
      </c>
      <c r="BA121" s="8" t="s">
        <v>91</v>
      </c>
      <c r="BB121" s="8" t="s">
        <v>91</v>
      </c>
      <c r="BC121" s="48">
        <v>15</v>
      </c>
      <c r="BD121" s="48">
        <v>7</v>
      </c>
      <c r="BE121" s="26">
        <v>22</v>
      </c>
      <c r="BF121" s="48">
        <v>8</v>
      </c>
      <c r="BG121" s="48"/>
      <c r="BH121" s="48"/>
      <c r="BI121" s="48">
        <v>8</v>
      </c>
      <c r="BJ121" s="48">
        <v>3</v>
      </c>
      <c r="BK121" s="48">
        <v>1</v>
      </c>
      <c r="BL121" s="48">
        <v>10</v>
      </c>
      <c r="BM121" s="26">
        <v>52</v>
      </c>
    </row>
    <row r="122" spans="1:65">
      <c r="A122" s="105"/>
      <c r="B122" s="53" t="s">
        <v>71</v>
      </c>
      <c r="C122" s="1"/>
      <c r="D122" s="24"/>
      <c r="E122" s="3" t="s">
        <v>90</v>
      </c>
      <c r="F122" s="3" t="s">
        <v>90</v>
      </c>
      <c r="G122" s="3" t="s">
        <v>90</v>
      </c>
      <c r="H122" s="24"/>
      <c r="I122" s="24"/>
      <c r="J122" s="1"/>
      <c r="K122" s="9" t="s">
        <v>94</v>
      </c>
      <c r="L122" s="9" t="s">
        <v>94</v>
      </c>
      <c r="M122" s="9" t="s">
        <v>94</v>
      </c>
      <c r="N122" s="9" t="s">
        <v>94</v>
      </c>
      <c r="P122" s="24"/>
      <c r="Q122" s="24"/>
      <c r="R122" s="24"/>
      <c r="S122" s="24"/>
      <c r="T122" s="24"/>
      <c r="U122" s="1"/>
      <c r="V122" s="3" t="s">
        <v>90</v>
      </c>
      <c r="W122" s="3" t="s">
        <v>90</v>
      </c>
      <c r="X122" s="3" t="s">
        <v>90</v>
      </c>
      <c r="Y122" s="3" t="s">
        <v>90</v>
      </c>
      <c r="Z122" s="8" t="s">
        <v>91</v>
      </c>
      <c r="AA122" s="8" t="s">
        <v>91</v>
      </c>
      <c r="AB122" s="24"/>
      <c r="AC122" s="24"/>
      <c r="AD122" s="1"/>
      <c r="AE122" s="1"/>
      <c r="AF122" s="24"/>
      <c r="AG122" s="44" t="s">
        <v>173</v>
      </c>
      <c r="AH122" s="43" t="s">
        <v>94</v>
      </c>
      <c r="AI122" s="43" t="s">
        <v>94</v>
      </c>
      <c r="AJ122" s="43" t="s">
        <v>94</v>
      </c>
      <c r="AK122" s="43" t="s">
        <v>94</v>
      </c>
      <c r="AL122" s="43" t="s">
        <v>94</v>
      </c>
      <c r="AM122" s="43" t="s">
        <v>94</v>
      </c>
      <c r="AN122" s="43" t="s">
        <v>94</v>
      </c>
      <c r="AO122" s="24"/>
      <c r="AP122" s="24"/>
      <c r="AQ122" s="10" t="s">
        <v>95</v>
      </c>
      <c r="AR122" s="11" t="s">
        <v>96</v>
      </c>
      <c r="AS122" s="11" t="s">
        <v>96</v>
      </c>
      <c r="AT122" s="11" t="s">
        <v>96</v>
      </c>
      <c r="AU122" s="8" t="s">
        <v>91</v>
      </c>
      <c r="AV122" s="8" t="s">
        <v>91</v>
      </c>
      <c r="AW122" s="8" t="s">
        <v>91</v>
      </c>
      <c r="AX122" s="8" t="s">
        <v>91</v>
      </c>
      <c r="AY122" s="8" t="s">
        <v>91</v>
      </c>
      <c r="AZ122" s="8" t="s">
        <v>91</v>
      </c>
      <c r="BA122" s="8" t="s">
        <v>91</v>
      </c>
      <c r="BB122" s="8" t="s">
        <v>91</v>
      </c>
      <c r="BC122" s="48">
        <v>12</v>
      </c>
      <c r="BD122" s="46">
        <v>7.6666666666666696</v>
      </c>
      <c r="BE122" s="47">
        <v>19.666666666666668</v>
      </c>
      <c r="BF122" s="48">
        <v>7</v>
      </c>
      <c r="BG122" s="48"/>
      <c r="BH122" s="48"/>
      <c r="BI122" s="45">
        <v>11.333333333333334</v>
      </c>
      <c r="BJ122" s="48">
        <v>3</v>
      </c>
      <c r="BK122" s="48">
        <v>1</v>
      </c>
      <c r="BL122" s="48">
        <v>10</v>
      </c>
      <c r="BM122" s="26">
        <v>52</v>
      </c>
    </row>
    <row r="123" spans="1:65">
      <c r="A123" s="105"/>
      <c r="B123" s="53" t="s">
        <v>73</v>
      </c>
      <c r="C123" s="1"/>
      <c r="D123" s="9" t="s">
        <v>94</v>
      </c>
      <c r="E123" s="9" t="s">
        <v>94</v>
      </c>
      <c r="F123" s="9" t="s">
        <v>94</v>
      </c>
      <c r="G123" s="9" t="s">
        <v>94</v>
      </c>
      <c r="H123" s="9" t="s">
        <v>94</v>
      </c>
      <c r="I123" s="9" t="s">
        <v>94</v>
      </c>
      <c r="J123" s="24"/>
      <c r="K123" s="24"/>
      <c r="L123" s="24"/>
      <c r="M123" s="24"/>
      <c r="N123" s="3" t="s">
        <v>90</v>
      </c>
      <c r="O123" s="3" t="s">
        <v>90</v>
      </c>
      <c r="P123" s="3" t="s">
        <v>90</v>
      </c>
      <c r="Q123" s="3" t="s">
        <v>90</v>
      </c>
      <c r="R123" s="8" t="s">
        <v>91</v>
      </c>
      <c r="S123" s="8" t="s">
        <v>91</v>
      </c>
      <c r="T123" s="1"/>
      <c r="U123" s="24"/>
      <c r="V123" s="24"/>
      <c r="W123" s="24"/>
      <c r="X123" s="24"/>
      <c r="Y123" s="24"/>
      <c r="Z123" s="24"/>
      <c r="AA123" s="24"/>
      <c r="AB123" s="1"/>
      <c r="AC123" s="1"/>
      <c r="AD123" s="1"/>
      <c r="AE123" s="1"/>
      <c r="AF123" s="1"/>
      <c r="AG123" s="3" t="s">
        <v>90</v>
      </c>
      <c r="AH123" s="3" t="s">
        <v>90</v>
      </c>
      <c r="AI123" s="3" t="s">
        <v>90</v>
      </c>
      <c r="AJ123" s="3" t="s">
        <v>90</v>
      </c>
      <c r="AK123" s="1"/>
      <c r="AL123" s="24"/>
      <c r="AM123" s="1"/>
      <c r="AN123" s="1"/>
      <c r="AO123" s="24"/>
      <c r="AP123" s="24"/>
      <c r="AQ123" s="24"/>
      <c r="AR123" s="24"/>
      <c r="AS123" s="24"/>
      <c r="AT123" s="24"/>
      <c r="AU123" s="8" t="s">
        <v>91</v>
      </c>
      <c r="AV123" s="8" t="s">
        <v>91</v>
      </c>
      <c r="AW123" s="8" t="s">
        <v>91</v>
      </c>
      <c r="AX123" s="8" t="s">
        <v>91</v>
      </c>
      <c r="AY123" s="8" t="s">
        <v>91</v>
      </c>
      <c r="AZ123" s="8" t="s">
        <v>91</v>
      </c>
      <c r="BA123" s="8" t="s">
        <v>91</v>
      </c>
      <c r="BB123" s="8" t="s">
        <v>91</v>
      </c>
      <c r="BC123" s="48">
        <v>5</v>
      </c>
      <c r="BD123" s="48">
        <v>23</v>
      </c>
      <c r="BE123" s="26">
        <v>28</v>
      </c>
      <c r="BF123" s="48">
        <v>8</v>
      </c>
      <c r="BG123" s="48"/>
      <c r="BH123" s="48"/>
      <c r="BI123" s="48">
        <v>6</v>
      </c>
      <c r="BJ123" s="48"/>
      <c r="BK123" s="48"/>
      <c r="BL123" s="48">
        <v>10</v>
      </c>
      <c r="BM123" s="26">
        <f>BL123+BI123+BH123+BG123+BF123+BE123</f>
        <v>52</v>
      </c>
    </row>
    <row r="124" spans="1:65">
      <c r="A124" s="105"/>
      <c r="B124" s="53" t="s">
        <v>157</v>
      </c>
      <c r="C124" s="1"/>
      <c r="D124" s="7" t="s">
        <v>92</v>
      </c>
      <c r="E124" s="7" t="s">
        <v>92</v>
      </c>
      <c r="F124" s="1"/>
      <c r="G124" s="1"/>
      <c r="H124" s="9" t="s">
        <v>94</v>
      </c>
      <c r="I124" s="9" t="s">
        <v>94</v>
      </c>
      <c r="J124" s="9" t="s">
        <v>94</v>
      </c>
      <c r="K124" s="9" t="s">
        <v>94</v>
      </c>
      <c r="L124" s="9" t="s">
        <v>94</v>
      </c>
      <c r="M124" s="9" t="s">
        <v>94</v>
      </c>
      <c r="N124" s="1"/>
      <c r="O124" s="1"/>
      <c r="P124" s="24"/>
      <c r="Q124" s="24"/>
      <c r="R124" s="24"/>
      <c r="S124" s="24"/>
      <c r="T124" s="1"/>
      <c r="U124" s="24"/>
      <c r="V124" s="3" t="s">
        <v>90</v>
      </c>
      <c r="W124" s="3" t="s">
        <v>90</v>
      </c>
      <c r="X124" s="3" t="s">
        <v>90</v>
      </c>
      <c r="Y124" s="8" t="s">
        <v>91</v>
      </c>
      <c r="Z124" s="8" t="s">
        <v>91</v>
      </c>
      <c r="AA124" s="24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3" t="s">
        <v>90</v>
      </c>
      <c r="AR124" s="3" t="s">
        <v>90</v>
      </c>
      <c r="AS124" s="3" t="s">
        <v>90</v>
      </c>
      <c r="AT124" s="3" t="s">
        <v>90</v>
      </c>
      <c r="AU124" s="3" t="s">
        <v>90</v>
      </c>
      <c r="AV124" s="8" t="s">
        <v>91</v>
      </c>
      <c r="AW124" s="8" t="s">
        <v>91</v>
      </c>
      <c r="AX124" s="8" t="s">
        <v>91</v>
      </c>
      <c r="AY124" s="8" t="s">
        <v>91</v>
      </c>
      <c r="AZ124" s="8" t="s">
        <v>91</v>
      </c>
      <c r="BA124" s="8" t="s">
        <v>91</v>
      </c>
      <c r="BB124" s="8" t="s">
        <v>91</v>
      </c>
      <c r="BC124" s="48">
        <v>11</v>
      </c>
      <c r="BD124" s="48">
        <v>16</v>
      </c>
      <c r="BE124" s="26">
        <v>27</v>
      </c>
      <c r="BF124" s="48">
        <v>8</v>
      </c>
      <c r="BG124" s="48"/>
      <c r="BH124" s="48">
        <v>2</v>
      </c>
      <c r="BI124" s="48">
        <v>6</v>
      </c>
      <c r="BJ124" s="48"/>
      <c r="BK124" s="48"/>
      <c r="BL124" s="48">
        <v>9</v>
      </c>
      <c r="BM124" s="26">
        <f>BC124+BD124+BF124+BG124+BH124+BI124+BJ124+BK124+BL124</f>
        <v>52</v>
      </c>
    </row>
    <row r="125" spans="1:65">
      <c r="A125" s="105"/>
      <c r="B125" s="53" t="s">
        <v>158</v>
      </c>
      <c r="C125" s="1"/>
      <c r="D125" s="1"/>
      <c r="E125" s="3" t="s">
        <v>90</v>
      </c>
      <c r="F125" s="3" t="s">
        <v>90</v>
      </c>
      <c r="G125" s="3" t="s">
        <v>90</v>
      </c>
      <c r="H125" s="24"/>
      <c r="I125" s="24"/>
      <c r="J125" s="1"/>
      <c r="K125" s="1"/>
      <c r="L125" s="1"/>
      <c r="M125" s="9" t="s">
        <v>94</v>
      </c>
      <c r="N125" s="9" t="s">
        <v>94</v>
      </c>
      <c r="O125" s="9" t="s">
        <v>94</v>
      </c>
      <c r="P125" s="9" t="s">
        <v>94</v>
      </c>
      <c r="Q125" s="9" t="s">
        <v>94</v>
      </c>
      <c r="R125" s="9" t="s">
        <v>94</v>
      </c>
      <c r="S125" s="24"/>
      <c r="T125" s="1"/>
      <c r="U125" s="24"/>
      <c r="V125" s="3" t="s">
        <v>90</v>
      </c>
      <c r="W125" s="3" t="s">
        <v>90</v>
      </c>
      <c r="X125" s="3" t="s">
        <v>90</v>
      </c>
      <c r="Y125" s="3" t="s">
        <v>90</v>
      </c>
      <c r="Z125" s="3" t="s">
        <v>90</v>
      </c>
      <c r="AA125" s="43" t="s">
        <v>94</v>
      </c>
      <c r="AB125" s="43" t="s">
        <v>94</v>
      </c>
      <c r="AC125" s="8" t="s">
        <v>91</v>
      </c>
      <c r="AD125" s="8" t="s">
        <v>91</v>
      </c>
      <c r="AE125" s="24"/>
      <c r="AF125" s="24"/>
      <c r="AG125" s="24"/>
      <c r="AH125" s="24"/>
      <c r="AI125" s="24"/>
      <c r="AJ125" s="1"/>
      <c r="AK125" s="1"/>
      <c r="AL125" s="1"/>
      <c r="AM125" s="24"/>
      <c r="AN125" s="24"/>
      <c r="AO125" s="24"/>
      <c r="AP125" s="24"/>
      <c r="AQ125" s="10" t="s">
        <v>95</v>
      </c>
      <c r="AR125" s="11" t="s">
        <v>96</v>
      </c>
      <c r="AS125" s="11" t="s">
        <v>96</v>
      </c>
      <c r="AT125" s="11" t="s">
        <v>96</v>
      </c>
      <c r="AU125" s="24"/>
      <c r="AV125" s="8" t="s">
        <v>91</v>
      </c>
      <c r="AW125" s="8" t="s">
        <v>91</v>
      </c>
      <c r="AX125" s="8" t="s">
        <v>91</v>
      </c>
      <c r="AY125" s="8" t="s">
        <v>91</v>
      </c>
      <c r="AZ125" s="8" t="s">
        <v>91</v>
      </c>
      <c r="BA125" s="8" t="s">
        <v>91</v>
      </c>
      <c r="BB125" s="8" t="s">
        <v>91</v>
      </c>
      <c r="BC125" s="48">
        <v>10</v>
      </c>
      <c r="BD125" s="48">
        <v>13</v>
      </c>
      <c r="BE125" s="26">
        <f t="shared" ref="BE125:BE141" si="6">BC125+BD125</f>
        <v>23</v>
      </c>
      <c r="BF125" s="48">
        <v>8</v>
      </c>
      <c r="BG125" s="48"/>
      <c r="BH125" s="48"/>
      <c r="BI125" s="48">
        <v>8</v>
      </c>
      <c r="BJ125" s="48">
        <v>3</v>
      </c>
      <c r="BK125" s="48">
        <v>1</v>
      </c>
      <c r="BL125" s="48">
        <v>9</v>
      </c>
      <c r="BM125" s="26">
        <f t="shared" ref="BM125:BM142" si="7">BC125+BD125+BF125+BG125+BH125+BI125+BJ125+BK125+BL125</f>
        <v>52</v>
      </c>
    </row>
    <row r="126" spans="1:65">
      <c r="A126" s="105"/>
      <c r="B126" s="53" t="s">
        <v>192</v>
      </c>
      <c r="C126" s="1"/>
      <c r="D126" s="1"/>
      <c r="E126" s="3" t="s">
        <v>90</v>
      </c>
      <c r="F126" s="3" t="s">
        <v>90</v>
      </c>
      <c r="G126" s="3" t="s">
        <v>90</v>
      </c>
      <c r="H126" s="8" t="s">
        <v>91</v>
      </c>
      <c r="I126" s="8" t="s">
        <v>91</v>
      </c>
      <c r="J126" s="1"/>
      <c r="K126" s="9" t="s">
        <v>94</v>
      </c>
      <c r="L126" s="9" t="s">
        <v>94</v>
      </c>
      <c r="M126" s="9" t="s">
        <v>94</v>
      </c>
      <c r="N126" s="9" t="s">
        <v>94</v>
      </c>
      <c r="O126" s="9" t="s">
        <v>94</v>
      </c>
      <c r="P126" s="9" t="s">
        <v>94</v>
      </c>
      <c r="Q126" s="9" t="s">
        <v>94</v>
      </c>
      <c r="R126" s="9" t="s">
        <v>94</v>
      </c>
      <c r="S126" s="9" t="s">
        <v>94</v>
      </c>
      <c r="T126" s="1"/>
      <c r="U126" s="24"/>
      <c r="V126" s="3" t="s">
        <v>90</v>
      </c>
      <c r="W126" s="3" t="s">
        <v>90</v>
      </c>
      <c r="X126" s="3" t="s">
        <v>90</v>
      </c>
      <c r="Y126" s="3" t="s">
        <v>90</v>
      </c>
      <c r="Z126" s="3" t="s">
        <v>90</v>
      </c>
      <c r="AA126" s="24"/>
      <c r="AB126" s="24"/>
      <c r="AC126" s="24"/>
      <c r="AD126" s="24"/>
      <c r="AE126" s="24"/>
      <c r="AF126" s="24"/>
      <c r="AG126" s="24"/>
      <c r="AH126" s="43" t="s">
        <v>94</v>
      </c>
      <c r="AI126" s="43" t="s">
        <v>94</v>
      </c>
      <c r="AJ126" s="1"/>
      <c r="AK126" s="1"/>
      <c r="AL126" s="1"/>
      <c r="AM126" s="24"/>
      <c r="AN126" s="24"/>
      <c r="AO126" s="24"/>
      <c r="AP126" s="24"/>
      <c r="AQ126" s="24"/>
      <c r="AR126" s="10" t="s">
        <v>95</v>
      </c>
      <c r="AS126" s="11" t="s">
        <v>96</v>
      </c>
      <c r="AT126" s="11" t="s">
        <v>96</v>
      </c>
      <c r="AU126" s="11" t="s">
        <v>96</v>
      </c>
      <c r="AV126" s="8" t="s">
        <v>91</v>
      </c>
      <c r="AW126" s="8" t="s">
        <v>91</v>
      </c>
      <c r="AX126" s="8" t="s">
        <v>91</v>
      </c>
      <c r="AY126" s="8" t="s">
        <v>91</v>
      </c>
      <c r="AZ126" s="8" t="s">
        <v>91</v>
      </c>
      <c r="BA126" s="8" t="s">
        <v>91</v>
      </c>
      <c r="BB126" s="8" t="s">
        <v>91</v>
      </c>
      <c r="BC126" s="59">
        <v>5</v>
      </c>
      <c r="BD126" s="59">
        <v>15</v>
      </c>
      <c r="BE126" s="26">
        <v>20</v>
      </c>
      <c r="BF126" s="59">
        <v>8</v>
      </c>
      <c r="BG126" s="59"/>
      <c r="BH126" s="59"/>
      <c r="BI126" s="59">
        <v>11</v>
      </c>
      <c r="BJ126" s="59">
        <v>3</v>
      </c>
      <c r="BK126" s="59">
        <v>1</v>
      </c>
      <c r="BL126" s="59">
        <v>9</v>
      </c>
      <c r="BM126" s="26">
        <f t="shared" si="7"/>
        <v>52</v>
      </c>
    </row>
    <row r="127" spans="1:65">
      <c r="A127" s="105"/>
      <c r="B127" s="53" t="s">
        <v>193</v>
      </c>
      <c r="C127" s="1"/>
      <c r="D127" s="1"/>
      <c r="E127" s="3" t="s">
        <v>90</v>
      </c>
      <c r="F127" s="3" t="s">
        <v>90</v>
      </c>
      <c r="G127" s="3" t="s">
        <v>90</v>
      </c>
      <c r="H127" s="8" t="s">
        <v>91</v>
      </c>
      <c r="I127" s="8" t="s">
        <v>91</v>
      </c>
      <c r="J127" s="9" t="s">
        <v>94</v>
      </c>
      <c r="K127" s="9" t="s">
        <v>94</v>
      </c>
      <c r="L127" s="9" t="s">
        <v>94</v>
      </c>
      <c r="M127" s="9" t="s">
        <v>94</v>
      </c>
      <c r="N127" s="24"/>
      <c r="O127" s="24"/>
      <c r="P127" s="24"/>
      <c r="Q127" s="24"/>
      <c r="R127" s="24"/>
      <c r="S127" s="24"/>
      <c r="T127" s="1"/>
      <c r="U127" s="24"/>
      <c r="V127" s="3" t="s">
        <v>90</v>
      </c>
      <c r="W127" s="3" t="s">
        <v>90</v>
      </c>
      <c r="X127" s="3" t="s">
        <v>90</v>
      </c>
      <c r="Y127" s="3" t="s">
        <v>90</v>
      </c>
      <c r="Z127" s="3" t="s">
        <v>90</v>
      </c>
      <c r="AA127" s="24"/>
      <c r="AB127" s="24"/>
      <c r="AC127" s="24"/>
      <c r="AD127" s="24"/>
      <c r="AE127" s="24"/>
      <c r="AF127" s="24"/>
      <c r="AG127" s="24"/>
      <c r="AH127" s="43" t="s">
        <v>94</v>
      </c>
      <c r="AI127" s="43" t="s">
        <v>94</v>
      </c>
      <c r="AJ127" s="43" t="s">
        <v>94</v>
      </c>
      <c r="AK127" s="43" t="s">
        <v>94</v>
      </c>
      <c r="AL127" s="1"/>
      <c r="AM127" s="24"/>
      <c r="AN127" s="24"/>
      <c r="AO127" s="24"/>
      <c r="AP127" s="24"/>
      <c r="AQ127" s="10" t="s">
        <v>95</v>
      </c>
      <c r="AR127" s="11" t="s">
        <v>96</v>
      </c>
      <c r="AS127" s="11" t="s">
        <v>96</v>
      </c>
      <c r="AT127" s="11" t="s">
        <v>96</v>
      </c>
      <c r="AU127" s="8" t="s">
        <v>91</v>
      </c>
      <c r="AV127" s="8" t="s">
        <v>91</v>
      </c>
      <c r="AW127" s="8" t="s">
        <v>91</v>
      </c>
      <c r="AX127" s="8" t="s">
        <v>91</v>
      </c>
      <c r="AY127" s="8" t="s">
        <v>91</v>
      </c>
      <c r="AZ127" s="8" t="s">
        <v>91</v>
      </c>
      <c r="BA127" s="8" t="s">
        <v>91</v>
      </c>
      <c r="BB127" s="8" t="s">
        <v>91</v>
      </c>
      <c r="BC127" s="59">
        <v>10</v>
      </c>
      <c r="BD127" s="59">
        <v>12</v>
      </c>
      <c r="BE127" s="26">
        <v>22</v>
      </c>
      <c r="BF127" s="59">
        <v>8</v>
      </c>
      <c r="BG127" s="59"/>
      <c r="BH127" s="59"/>
      <c r="BI127" s="59">
        <v>8</v>
      </c>
      <c r="BJ127" s="59">
        <v>3</v>
      </c>
      <c r="BK127" s="59">
        <v>1</v>
      </c>
      <c r="BL127" s="59">
        <v>10</v>
      </c>
      <c r="BM127" s="26">
        <f t="shared" si="7"/>
        <v>52</v>
      </c>
    </row>
    <row r="128" spans="1:65">
      <c r="A128" s="105"/>
      <c r="B128" s="53" t="s">
        <v>77</v>
      </c>
      <c r="C128" s="1"/>
      <c r="D128" s="1"/>
      <c r="E128" s="3" t="s">
        <v>90</v>
      </c>
      <c r="F128" s="3" t="s">
        <v>90</v>
      </c>
      <c r="G128" s="3" t="s">
        <v>90</v>
      </c>
      <c r="H128" s="3" t="s">
        <v>90</v>
      </c>
      <c r="I128" s="1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1"/>
      <c r="V128" s="3" t="s">
        <v>90</v>
      </c>
      <c r="W128" s="3" t="s">
        <v>90</v>
      </c>
      <c r="X128" s="3" t="s">
        <v>90</v>
      </c>
      <c r="Y128" s="3" t="s">
        <v>90</v>
      </c>
      <c r="Z128" s="8" t="s">
        <v>91</v>
      </c>
      <c r="AA128" s="8" t="s">
        <v>91</v>
      </c>
      <c r="AB128" s="9" t="s">
        <v>94</v>
      </c>
      <c r="AC128" s="9" t="s">
        <v>94</v>
      </c>
      <c r="AD128" s="9" t="s">
        <v>94</v>
      </c>
      <c r="AE128" s="9" t="s">
        <v>94</v>
      </c>
      <c r="AF128" s="9" t="s">
        <v>94</v>
      </c>
      <c r="AG128" s="9" t="s">
        <v>94</v>
      </c>
      <c r="AH128" s="43" t="s">
        <v>94</v>
      </c>
      <c r="AI128" s="43" t="s">
        <v>94</v>
      </c>
      <c r="AJ128" s="1"/>
      <c r="AK128" s="1"/>
      <c r="AL128" s="1"/>
      <c r="AM128" s="1"/>
      <c r="AN128" s="24"/>
      <c r="AO128" s="24"/>
      <c r="AP128" s="10" t="s">
        <v>95</v>
      </c>
      <c r="AQ128" s="11" t="s">
        <v>96</v>
      </c>
      <c r="AR128" s="11" t="s">
        <v>96</v>
      </c>
      <c r="AS128" s="11" t="s">
        <v>96</v>
      </c>
      <c r="AU128" s="8" t="s">
        <v>91</v>
      </c>
      <c r="AV128" s="8" t="s">
        <v>91</v>
      </c>
      <c r="AW128" s="8" t="s">
        <v>91</v>
      </c>
      <c r="AX128" s="8" t="s">
        <v>91</v>
      </c>
      <c r="AY128" s="8" t="s">
        <v>91</v>
      </c>
      <c r="AZ128" s="8" t="s">
        <v>91</v>
      </c>
      <c r="BA128" s="8" t="s">
        <v>91</v>
      </c>
      <c r="BB128" s="8" t="s">
        <v>91</v>
      </c>
      <c r="BC128" s="48">
        <v>15</v>
      </c>
      <c r="BD128" s="48">
        <v>7</v>
      </c>
      <c r="BE128" s="26">
        <v>22</v>
      </c>
      <c r="BF128" s="48">
        <v>8</v>
      </c>
      <c r="BG128" s="48"/>
      <c r="BH128" s="48"/>
      <c r="BI128" s="48">
        <v>8</v>
      </c>
      <c r="BJ128" s="48">
        <v>3</v>
      </c>
      <c r="BK128" s="48">
        <v>1</v>
      </c>
      <c r="BL128" s="48">
        <v>10</v>
      </c>
      <c r="BM128" s="26">
        <f t="shared" si="7"/>
        <v>52</v>
      </c>
    </row>
    <row r="129" spans="1:65">
      <c r="A129" s="105"/>
      <c r="B129" s="53" t="s">
        <v>159</v>
      </c>
      <c r="C129" s="1"/>
      <c r="D129" s="9" t="s">
        <v>94</v>
      </c>
      <c r="E129" s="9" t="s">
        <v>94</v>
      </c>
      <c r="F129" s="9" t="s">
        <v>94</v>
      </c>
      <c r="G129" s="9" t="s">
        <v>94</v>
      </c>
      <c r="H129" s="9" t="s">
        <v>94</v>
      </c>
      <c r="I129" s="9" t="s">
        <v>94</v>
      </c>
      <c r="J129" s="3" t="s">
        <v>90</v>
      </c>
      <c r="K129" s="3" t="s">
        <v>90</v>
      </c>
      <c r="L129" s="3" t="s">
        <v>90</v>
      </c>
      <c r="M129" s="3" t="s">
        <v>90</v>
      </c>
      <c r="N129" s="24"/>
      <c r="O129" s="24"/>
      <c r="P129" s="24"/>
      <c r="Q129" s="24"/>
      <c r="R129" s="24"/>
      <c r="S129" s="24"/>
      <c r="T129" s="24"/>
      <c r="U129" s="1"/>
      <c r="V129" s="3" t="s">
        <v>90</v>
      </c>
      <c r="W129" s="3" t="s">
        <v>90</v>
      </c>
      <c r="X129" s="3" t="s">
        <v>90</v>
      </c>
      <c r="Y129" s="3" t="s">
        <v>90</v>
      </c>
      <c r="Z129" s="43" t="s">
        <v>94</v>
      </c>
      <c r="AA129" s="43" t="s">
        <v>94</v>
      </c>
      <c r="AB129" s="8" t="s">
        <v>91</v>
      </c>
      <c r="AC129" s="8" t="s">
        <v>91</v>
      </c>
      <c r="AD129" s="24"/>
      <c r="AE129" s="24"/>
      <c r="AF129" s="24"/>
      <c r="AG129" s="1"/>
      <c r="AH129" s="1"/>
      <c r="AJ129" s="1"/>
      <c r="AK129" s="1"/>
      <c r="AL129" s="1"/>
      <c r="AM129" s="24"/>
      <c r="AN129" s="24"/>
      <c r="AO129" s="24"/>
      <c r="AP129" s="24"/>
      <c r="AQ129" s="10" t="s">
        <v>95</v>
      </c>
      <c r="AR129" s="11" t="s">
        <v>96</v>
      </c>
      <c r="AS129" s="11" t="s">
        <v>96</v>
      </c>
      <c r="AT129" s="11" t="s">
        <v>96</v>
      </c>
      <c r="AU129" s="8" t="s">
        <v>91</v>
      </c>
      <c r="AV129" s="8" t="s">
        <v>91</v>
      </c>
      <c r="AW129" s="8" t="s">
        <v>91</v>
      </c>
      <c r="AX129" s="8" t="s">
        <v>91</v>
      </c>
      <c r="AY129" s="8" t="s">
        <v>91</v>
      </c>
      <c r="AZ129" s="8" t="s">
        <v>91</v>
      </c>
      <c r="BA129" s="8" t="s">
        <v>91</v>
      </c>
      <c r="BB129" s="8" t="s">
        <v>91</v>
      </c>
      <c r="BC129" s="48">
        <v>9</v>
      </c>
      <c r="BD129" s="48">
        <v>13</v>
      </c>
      <c r="BE129" s="26">
        <f t="shared" si="6"/>
        <v>22</v>
      </c>
      <c r="BF129" s="48">
        <v>8</v>
      </c>
      <c r="BG129" s="48"/>
      <c r="BH129" s="48"/>
      <c r="BI129" s="48">
        <v>8</v>
      </c>
      <c r="BJ129" s="48">
        <v>3</v>
      </c>
      <c r="BK129" s="48">
        <v>1</v>
      </c>
      <c r="BL129" s="48">
        <v>10</v>
      </c>
      <c r="BM129" s="26">
        <f t="shared" si="7"/>
        <v>52</v>
      </c>
    </row>
    <row r="130" spans="1:65">
      <c r="A130" s="105"/>
      <c r="B130" s="53" t="s">
        <v>160</v>
      </c>
      <c r="C130" s="1"/>
      <c r="D130" s="9" t="s">
        <v>94</v>
      </c>
      <c r="E130" s="9" t="s">
        <v>94</v>
      </c>
      <c r="F130" s="9" t="s">
        <v>94</v>
      </c>
      <c r="G130" s="9" t="s">
        <v>94</v>
      </c>
      <c r="H130" s="9" t="s">
        <v>94</v>
      </c>
      <c r="I130" s="9" t="s">
        <v>94</v>
      </c>
      <c r="J130" s="3" t="s">
        <v>90</v>
      </c>
      <c r="K130" s="3" t="s">
        <v>90</v>
      </c>
      <c r="L130" s="3" t="s">
        <v>90</v>
      </c>
      <c r="M130" s="3" t="s">
        <v>90</v>
      </c>
      <c r="N130" s="24"/>
      <c r="O130" s="24"/>
      <c r="P130" s="24"/>
      <c r="Q130" s="24"/>
      <c r="R130" s="24"/>
      <c r="S130" s="24"/>
      <c r="T130" s="24"/>
      <c r="U130" s="1"/>
      <c r="V130" s="3" t="s">
        <v>90</v>
      </c>
      <c r="W130" s="3" t="s">
        <v>90</v>
      </c>
      <c r="X130" s="3" t="s">
        <v>90</v>
      </c>
      <c r="Y130" s="3" t="s">
        <v>90</v>
      </c>
      <c r="Z130" s="43" t="s">
        <v>94</v>
      </c>
      <c r="AA130" s="43" t="s">
        <v>94</v>
      </c>
      <c r="AB130" s="8" t="s">
        <v>91</v>
      </c>
      <c r="AC130" s="8" t="s">
        <v>91</v>
      </c>
      <c r="AD130" s="24"/>
      <c r="AE130" s="24"/>
      <c r="AF130" s="24"/>
      <c r="AG130" s="1"/>
      <c r="AI130" s="1"/>
      <c r="AJ130" s="1"/>
      <c r="AK130" s="1"/>
      <c r="AL130" s="1"/>
      <c r="AM130" s="1"/>
      <c r="AN130" s="24"/>
      <c r="AO130" s="24"/>
      <c r="AP130" s="24"/>
      <c r="AQ130" s="10" t="s">
        <v>95</v>
      </c>
      <c r="AR130" s="11" t="s">
        <v>96</v>
      </c>
      <c r="AS130" s="11" t="s">
        <v>96</v>
      </c>
      <c r="AT130" s="11" t="s">
        <v>96</v>
      </c>
      <c r="AU130" s="8" t="s">
        <v>91</v>
      </c>
      <c r="AV130" s="8" t="s">
        <v>91</v>
      </c>
      <c r="AW130" s="8" t="s">
        <v>91</v>
      </c>
      <c r="AX130" s="8" t="s">
        <v>91</v>
      </c>
      <c r="AY130" s="8" t="s">
        <v>91</v>
      </c>
      <c r="AZ130" s="8" t="s">
        <v>91</v>
      </c>
      <c r="BA130" s="8" t="s">
        <v>91</v>
      </c>
      <c r="BB130" s="8" t="s">
        <v>91</v>
      </c>
      <c r="BC130" s="48">
        <v>9</v>
      </c>
      <c r="BD130" s="48">
        <v>13</v>
      </c>
      <c r="BE130" s="26">
        <v>22</v>
      </c>
      <c r="BF130" s="48">
        <v>8</v>
      </c>
      <c r="BG130" s="48"/>
      <c r="BH130" s="48"/>
      <c r="BI130" s="48">
        <v>8</v>
      </c>
      <c r="BJ130" s="48">
        <v>3</v>
      </c>
      <c r="BK130" s="48">
        <v>1</v>
      </c>
      <c r="BL130" s="48">
        <v>10</v>
      </c>
      <c r="BM130" s="26">
        <f t="shared" si="7"/>
        <v>52</v>
      </c>
    </row>
    <row r="131" spans="1:65">
      <c r="A131" s="105"/>
      <c r="B131" s="53" t="s">
        <v>80</v>
      </c>
      <c r="C131" s="1"/>
      <c r="D131" s="9" t="s">
        <v>94</v>
      </c>
      <c r="E131" s="9" t="s">
        <v>94</v>
      </c>
      <c r="F131" s="9" t="s">
        <v>94</v>
      </c>
      <c r="G131" s="9" t="s">
        <v>94</v>
      </c>
      <c r="H131" s="3" t="s">
        <v>90</v>
      </c>
      <c r="I131" s="3" t="s">
        <v>90</v>
      </c>
      <c r="J131" s="3" t="s">
        <v>90</v>
      </c>
      <c r="K131" s="3" t="s">
        <v>90</v>
      </c>
      <c r="L131" s="24"/>
      <c r="M131" s="24"/>
      <c r="N131" s="24"/>
      <c r="O131" s="24"/>
      <c r="P131" s="24"/>
      <c r="Q131" s="24"/>
      <c r="R131" s="24"/>
      <c r="S131" s="24"/>
      <c r="T131" s="24"/>
      <c r="U131" s="1"/>
      <c r="V131" s="3" t="s">
        <v>90</v>
      </c>
      <c r="W131" s="3" t="s">
        <v>90</v>
      </c>
      <c r="X131" s="3" t="s">
        <v>90</v>
      </c>
      <c r="Y131" s="3" t="s">
        <v>90</v>
      </c>
      <c r="Z131" s="9" t="s">
        <v>94</v>
      </c>
      <c r="AA131" s="9" t="s">
        <v>94</v>
      </c>
      <c r="AB131" s="9" t="s">
        <v>94</v>
      </c>
      <c r="AC131" s="9" t="s">
        <v>94</v>
      </c>
      <c r="AD131" s="43" t="s">
        <v>94</v>
      </c>
      <c r="AE131" s="43" t="s">
        <v>94</v>
      </c>
      <c r="AF131" s="8" t="s">
        <v>91</v>
      </c>
      <c r="AG131" s="8" t="s">
        <v>91</v>
      </c>
      <c r="AH131" s="1"/>
      <c r="AJ131" s="1"/>
      <c r="AK131" s="1"/>
      <c r="AL131" s="1"/>
      <c r="AM131" s="24"/>
      <c r="AN131" s="24"/>
      <c r="AO131" s="24"/>
      <c r="AP131" s="24"/>
      <c r="AQ131" s="10" t="s">
        <v>95</v>
      </c>
      <c r="AR131" s="11" t="s">
        <v>96</v>
      </c>
      <c r="AS131" s="11" t="s">
        <v>96</v>
      </c>
      <c r="AT131" s="11" t="s">
        <v>96</v>
      </c>
      <c r="AU131" s="8" t="s">
        <v>91</v>
      </c>
      <c r="AV131" s="8" t="s">
        <v>91</v>
      </c>
      <c r="AW131" s="8" t="s">
        <v>91</v>
      </c>
      <c r="AX131" s="8" t="s">
        <v>91</v>
      </c>
      <c r="AY131" s="8" t="s">
        <v>91</v>
      </c>
      <c r="AZ131" s="8" t="s">
        <v>91</v>
      </c>
      <c r="BA131" s="8" t="s">
        <v>91</v>
      </c>
      <c r="BB131" s="8" t="s">
        <v>91</v>
      </c>
      <c r="BC131" s="48">
        <v>11</v>
      </c>
      <c r="BD131" s="48">
        <v>9</v>
      </c>
      <c r="BE131" s="26">
        <v>20</v>
      </c>
      <c r="BF131" s="48">
        <v>8</v>
      </c>
      <c r="BG131" s="48"/>
      <c r="BH131" s="48"/>
      <c r="BI131" s="48">
        <v>10</v>
      </c>
      <c r="BJ131" s="48">
        <v>3</v>
      </c>
      <c r="BK131" s="48">
        <v>1</v>
      </c>
      <c r="BL131" s="48">
        <v>10</v>
      </c>
      <c r="BM131" s="26">
        <f t="shared" si="7"/>
        <v>52</v>
      </c>
    </row>
    <row r="132" spans="1:65">
      <c r="A132" s="105"/>
      <c r="B132" s="53" t="s">
        <v>89</v>
      </c>
      <c r="C132" s="1"/>
      <c r="D132" s="9" t="s">
        <v>94</v>
      </c>
      <c r="E132" s="9" t="s">
        <v>94</v>
      </c>
      <c r="F132" s="9" t="s">
        <v>94</v>
      </c>
      <c r="G132" s="9" t="s">
        <v>94</v>
      </c>
      <c r="H132" s="3" t="s">
        <v>90</v>
      </c>
      <c r="I132" s="3" t="s">
        <v>90</v>
      </c>
      <c r="J132" s="3" t="s">
        <v>90</v>
      </c>
      <c r="K132" s="3" t="s">
        <v>90</v>
      </c>
      <c r="L132" s="24"/>
      <c r="M132" s="24"/>
      <c r="N132" s="24"/>
      <c r="O132" s="24"/>
      <c r="P132" s="24"/>
      <c r="Q132" s="24"/>
      <c r="R132" s="24"/>
      <c r="S132" s="24"/>
      <c r="T132" s="24"/>
      <c r="U132" s="1"/>
      <c r="V132" s="3" t="s">
        <v>90</v>
      </c>
      <c r="W132" s="3" t="s">
        <v>90</v>
      </c>
      <c r="X132" s="3" t="s">
        <v>90</v>
      </c>
      <c r="Y132" s="3" t="s">
        <v>90</v>
      </c>
      <c r="Z132" s="43" t="s">
        <v>94</v>
      </c>
      <c r="AA132" s="43" t="s">
        <v>94</v>
      </c>
      <c r="AB132" s="43" t="s">
        <v>94</v>
      </c>
      <c r="AC132" s="43" t="s">
        <v>94</v>
      </c>
      <c r="AD132" s="8" t="s">
        <v>91</v>
      </c>
      <c r="AE132" s="8" t="s">
        <v>91</v>
      </c>
      <c r="AF132" s="24"/>
      <c r="AG132" s="1"/>
      <c r="AH132" s="24"/>
      <c r="AI132" s="24"/>
      <c r="AJ132" s="1"/>
      <c r="AK132" s="1"/>
      <c r="AL132" s="1"/>
      <c r="AM132" s="24"/>
      <c r="AN132" s="24"/>
      <c r="AO132" s="24"/>
      <c r="AP132" s="24"/>
      <c r="AQ132" s="10" t="s">
        <v>95</v>
      </c>
      <c r="AR132" s="11" t="s">
        <v>96</v>
      </c>
      <c r="AS132" s="11" t="s">
        <v>96</v>
      </c>
      <c r="AT132" s="11" t="s">
        <v>96</v>
      </c>
      <c r="AU132" s="8" t="s">
        <v>91</v>
      </c>
      <c r="AV132" s="8" t="s">
        <v>91</v>
      </c>
      <c r="AW132" s="8" t="s">
        <v>91</v>
      </c>
      <c r="AX132" s="8" t="s">
        <v>91</v>
      </c>
      <c r="AY132" s="8" t="s">
        <v>91</v>
      </c>
      <c r="AZ132" s="8" t="s">
        <v>91</v>
      </c>
      <c r="BA132" s="8" t="s">
        <v>91</v>
      </c>
      <c r="BB132" s="8" t="s">
        <v>91</v>
      </c>
      <c r="BC132" s="65">
        <v>11</v>
      </c>
      <c r="BD132" s="65">
        <v>11</v>
      </c>
      <c r="BE132" s="26">
        <v>22</v>
      </c>
      <c r="BF132" s="65">
        <v>8</v>
      </c>
      <c r="BG132" s="65"/>
      <c r="BH132" s="65"/>
      <c r="BI132" s="65">
        <v>8</v>
      </c>
      <c r="BJ132" s="65">
        <v>3</v>
      </c>
      <c r="BK132" s="65">
        <v>1</v>
      </c>
      <c r="BL132" s="65">
        <v>10</v>
      </c>
      <c r="BM132" s="26">
        <f t="shared" si="7"/>
        <v>52</v>
      </c>
    </row>
    <row r="133" spans="1:65">
      <c r="A133" s="105"/>
      <c r="B133" s="53" t="s">
        <v>81</v>
      </c>
      <c r="D133" s="9" t="s">
        <v>94</v>
      </c>
      <c r="E133" s="9" t="s">
        <v>94</v>
      </c>
      <c r="F133" s="9" t="s">
        <v>94</v>
      </c>
      <c r="G133" s="9" t="s">
        <v>94</v>
      </c>
      <c r="H133" s="9" t="s">
        <v>94</v>
      </c>
      <c r="I133" s="9" t="s">
        <v>94</v>
      </c>
      <c r="J133" s="71" t="s">
        <v>213</v>
      </c>
      <c r="K133" s="3" t="s">
        <v>90</v>
      </c>
      <c r="L133" s="3" t="s">
        <v>90</v>
      </c>
      <c r="M133" s="3" t="s">
        <v>90</v>
      </c>
      <c r="N133" s="24"/>
      <c r="O133" s="24"/>
      <c r="P133" s="24"/>
      <c r="Q133" s="24"/>
      <c r="R133" s="24"/>
      <c r="S133" s="1"/>
      <c r="T133" s="1"/>
      <c r="U133" s="24"/>
      <c r="V133" s="1"/>
      <c r="X133" s="3" t="s">
        <v>90</v>
      </c>
      <c r="Y133" s="3" t="s">
        <v>90</v>
      </c>
      <c r="Z133" s="3" t="s">
        <v>90</v>
      </c>
      <c r="AA133" s="3" t="s">
        <v>90</v>
      </c>
      <c r="AB133" s="43" t="s">
        <v>94</v>
      </c>
      <c r="AC133" s="43" t="s">
        <v>94</v>
      </c>
      <c r="AD133" s="8" t="s">
        <v>91</v>
      </c>
      <c r="AE133" s="8" t="s">
        <v>91</v>
      </c>
      <c r="AF133" s="1"/>
      <c r="AG133" s="1"/>
      <c r="AH133" s="1"/>
      <c r="AJ133" s="24"/>
      <c r="AK133" s="24"/>
      <c r="AL133" s="24"/>
      <c r="AM133" s="24"/>
      <c r="AN133" s="24"/>
      <c r="AO133" s="24"/>
      <c r="AP133" s="24"/>
      <c r="AQ133" s="10" t="s">
        <v>95</v>
      </c>
      <c r="AR133" s="11" t="s">
        <v>96</v>
      </c>
      <c r="AS133" s="11" t="s">
        <v>96</v>
      </c>
      <c r="AT133" s="11" t="s">
        <v>96</v>
      </c>
      <c r="AU133" s="8" t="s">
        <v>91</v>
      </c>
      <c r="AV133" s="8" t="s">
        <v>91</v>
      </c>
      <c r="AW133" s="8" t="s">
        <v>91</v>
      </c>
      <c r="AX133" s="8" t="s">
        <v>91</v>
      </c>
      <c r="AY133" s="8" t="s">
        <v>91</v>
      </c>
      <c r="AZ133" s="8" t="s">
        <v>91</v>
      </c>
      <c r="BA133" s="8" t="s">
        <v>91</v>
      </c>
      <c r="BB133" s="8" t="s">
        <v>91</v>
      </c>
      <c r="BC133" s="72" t="s">
        <v>215</v>
      </c>
      <c r="BD133" s="48">
        <v>11</v>
      </c>
      <c r="BE133" s="26" t="s">
        <v>216</v>
      </c>
      <c r="BF133" s="48">
        <v>7</v>
      </c>
      <c r="BG133" s="48"/>
      <c r="BH133" s="48"/>
      <c r="BI133" s="76" t="s">
        <v>214</v>
      </c>
      <c r="BJ133" s="48">
        <v>3</v>
      </c>
      <c r="BK133" s="48">
        <v>1</v>
      </c>
      <c r="BL133" s="48">
        <v>10</v>
      </c>
      <c r="BM133" s="26">
        <v>52</v>
      </c>
    </row>
    <row r="134" spans="1:65">
      <c r="A134" s="105"/>
      <c r="B134" s="53" t="s">
        <v>82</v>
      </c>
      <c r="C134" s="1"/>
      <c r="D134" s="9" t="s">
        <v>94</v>
      </c>
      <c r="E134" s="9" t="s">
        <v>94</v>
      </c>
      <c r="F134" s="9" t="s">
        <v>94</v>
      </c>
      <c r="G134" s="9" t="s">
        <v>94</v>
      </c>
      <c r="H134" s="1"/>
      <c r="I134" s="41" t="s">
        <v>179</v>
      </c>
      <c r="J134" s="3" t="s">
        <v>90</v>
      </c>
      <c r="K134" s="3" t="s">
        <v>90</v>
      </c>
      <c r="L134" s="40" t="s">
        <v>90</v>
      </c>
      <c r="M134" s="24"/>
      <c r="N134" s="24"/>
      <c r="O134" s="24"/>
      <c r="P134" s="24"/>
      <c r="Q134" s="1"/>
      <c r="R134" s="1"/>
      <c r="S134" s="1"/>
      <c r="T134" s="1"/>
      <c r="U134" s="24"/>
      <c r="V134" s="24"/>
      <c r="W134" s="24"/>
      <c r="X134" s="3" t="s">
        <v>90</v>
      </c>
      <c r="Y134" s="3" t="s">
        <v>90</v>
      </c>
      <c r="Z134" s="3" t="s">
        <v>90</v>
      </c>
      <c r="AA134" s="3" t="s">
        <v>90</v>
      </c>
      <c r="AB134" s="43" t="s">
        <v>94</v>
      </c>
      <c r="AC134" s="43" t="s">
        <v>94</v>
      </c>
      <c r="AD134" s="8" t="s">
        <v>91</v>
      </c>
      <c r="AE134" s="8" t="s">
        <v>91</v>
      </c>
      <c r="AF134" s="1"/>
      <c r="AG134" s="1"/>
      <c r="AH134" s="1"/>
      <c r="AI134" s="1"/>
      <c r="AJ134" s="24"/>
      <c r="AK134" s="24"/>
      <c r="AL134" s="24"/>
      <c r="AM134" s="24"/>
      <c r="AN134" s="24"/>
      <c r="AO134" s="24"/>
      <c r="AP134" s="24"/>
      <c r="AQ134" s="10" t="s">
        <v>95</v>
      </c>
      <c r="AR134" s="11" t="s">
        <v>96</v>
      </c>
      <c r="AS134" s="11" t="s">
        <v>96</v>
      </c>
      <c r="AT134" s="11" t="s">
        <v>96</v>
      </c>
      <c r="AU134" s="8" t="s">
        <v>91</v>
      </c>
      <c r="AV134" s="8" t="s">
        <v>91</v>
      </c>
      <c r="AW134" s="8" t="s">
        <v>91</v>
      </c>
      <c r="AX134" s="8" t="s">
        <v>91</v>
      </c>
      <c r="AY134" s="8" t="s">
        <v>91</v>
      </c>
      <c r="AZ134" s="8" t="s">
        <v>91</v>
      </c>
      <c r="BA134" s="8" t="s">
        <v>91</v>
      </c>
      <c r="BB134" s="8" t="s">
        <v>91</v>
      </c>
      <c r="BC134" s="48">
        <v>14</v>
      </c>
      <c r="BD134" s="48">
        <v>11</v>
      </c>
      <c r="BE134" s="26">
        <f t="shared" si="6"/>
        <v>25</v>
      </c>
      <c r="BF134" s="48">
        <v>7</v>
      </c>
      <c r="BG134" s="48"/>
      <c r="BH134" s="48"/>
      <c r="BI134" s="48">
        <v>6</v>
      </c>
      <c r="BJ134" s="48">
        <v>3</v>
      </c>
      <c r="BK134" s="48">
        <v>1</v>
      </c>
      <c r="BL134" s="48">
        <v>10</v>
      </c>
      <c r="BM134" s="26">
        <f t="shared" si="7"/>
        <v>52</v>
      </c>
    </row>
    <row r="135" spans="1:65">
      <c r="A135" s="105"/>
      <c r="B135" s="53" t="s">
        <v>212</v>
      </c>
      <c r="C135" s="1"/>
      <c r="D135" s="24"/>
      <c r="E135" s="24"/>
      <c r="F135" s="24"/>
      <c r="G135" s="24"/>
      <c r="H135" s="41" t="s">
        <v>179</v>
      </c>
      <c r="I135" s="3" t="s">
        <v>90</v>
      </c>
      <c r="J135" s="3" t="s">
        <v>90</v>
      </c>
      <c r="K135" s="3" t="s">
        <v>90</v>
      </c>
      <c r="L135" s="40" t="s">
        <v>90</v>
      </c>
      <c r="M135" s="24"/>
      <c r="N135" s="24"/>
      <c r="O135" s="24"/>
      <c r="P135" s="24"/>
      <c r="Q135" s="1"/>
      <c r="R135" s="1"/>
      <c r="S135" s="1"/>
      <c r="T135" s="1"/>
      <c r="U135" s="24"/>
      <c r="V135" s="41" t="s">
        <v>179</v>
      </c>
      <c r="W135" s="3" t="s">
        <v>90</v>
      </c>
      <c r="X135" s="3" t="s">
        <v>90</v>
      </c>
      <c r="Y135" s="41" t="s">
        <v>171</v>
      </c>
      <c r="Z135" s="8" t="s">
        <v>91</v>
      </c>
      <c r="AA135" s="51" t="s">
        <v>91</v>
      </c>
      <c r="AB135" s="24"/>
      <c r="AC135" s="1"/>
      <c r="AD135" s="1"/>
      <c r="AE135" s="1"/>
      <c r="AF135" s="1"/>
      <c r="AG135" s="1"/>
      <c r="AH135" s="43" t="s">
        <v>94</v>
      </c>
      <c r="AI135" s="43" t="s">
        <v>94</v>
      </c>
      <c r="AJ135" s="43" t="s">
        <v>94</v>
      </c>
      <c r="AK135" s="43" t="s">
        <v>94</v>
      </c>
      <c r="AL135" s="43" t="s">
        <v>94</v>
      </c>
      <c r="AM135" s="43" t="s">
        <v>94</v>
      </c>
      <c r="AN135" s="24"/>
      <c r="AO135" s="24"/>
      <c r="AP135" s="24"/>
      <c r="AQ135" s="10" t="s">
        <v>95</v>
      </c>
      <c r="AR135" s="11" t="s">
        <v>96</v>
      </c>
      <c r="AS135" s="11" t="s">
        <v>96</v>
      </c>
      <c r="AT135" s="11" t="s">
        <v>96</v>
      </c>
      <c r="AU135" s="8" t="s">
        <v>91</v>
      </c>
      <c r="AV135" s="8" t="s">
        <v>91</v>
      </c>
      <c r="AW135" s="8" t="s">
        <v>91</v>
      </c>
      <c r="AX135" s="8" t="s">
        <v>91</v>
      </c>
      <c r="AY135" s="8" t="s">
        <v>91</v>
      </c>
      <c r="AZ135" s="8" t="s">
        <v>91</v>
      </c>
      <c r="BA135" s="8" t="s">
        <v>91</v>
      </c>
      <c r="BB135" s="8" t="s">
        <v>91</v>
      </c>
      <c r="BC135" s="72">
        <v>6</v>
      </c>
      <c r="BD135" s="72">
        <v>19</v>
      </c>
      <c r="BE135" s="26">
        <v>25</v>
      </c>
      <c r="BF135" s="72">
        <v>7</v>
      </c>
      <c r="BG135" s="72"/>
      <c r="BH135" s="72"/>
      <c r="BI135" s="72">
        <v>6</v>
      </c>
      <c r="BJ135" s="72">
        <v>3</v>
      </c>
      <c r="BK135" s="72">
        <v>1</v>
      </c>
      <c r="BL135" s="72">
        <v>10</v>
      </c>
      <c r="BM135" s="26">
        <f t="shared" si="7"/>
        <v>52</v>
      </c>
    </row>
    <row r="136" spans="1:65">
      <c r="A136" s="105"/>
      <c r="B136" s="53" t="s">
        <v>83</v>
      </c>
      <c r="C136" s="1"/>
      <c r="D136" s="1"/>
      <c r="E136" s="1"/>
      <c r="F136" s="1"/>
      <c r="G136" s="3" t="s">
        <v>90</v>
      </c>
      <c r="H136" s="3" t="s">
        <v>90</v>
      </c>
      <c r="I136" s="3" t="s">
        <v>90</v>
      </c>
      <c r="J136" s="3" t="s">
        <v>90</v>
      </c>
      <c r="K136" s="3" t="s">
        <v>90</v>
      </c>
      <c r="L136" s="62" t="s">
        <v>94</v>
      </c>
      <c r="M136" s="9" t="s">
        <v>94</v>
      </c>
      <c r="N136" s="9" t="s">
        <v>94</v>
      </c>
      <c r="O136" s="9" t="s">
        <v>94</v>
      </c>
      <c r="P136" s="9" t="s">
        <v>94</v>
      </c>
      <c r="Q136" s="9" t="s">
        <v>94</v>
      </c>
      <c r="R136" s="9" t="s">
        <v>94</v>
      </c>
      <c r="S136" s="9" t="s">
        <v>94</v>
      </c>
      <c r="T136" s="1"/>
      <c r="U136" s="24"/>
      <c r="V136" s="3" t="s">
        <v>90</v>
      </c>
      <c r="W136" s="3" t="s">
        <v>90</v>
      </c>
      <c r="X136" s="3" t="s">
        <v>90</v>
      </c>
      <c r="Y136" s="43" t="s">
        <v>94</v>
      </c>
      <c r="Z136" s="43" t="s">
        <v>94</v>
      </c>
      <c r="AA136" s="8" t="s">
        <v>91</v>
      </c>
      <c r="AB136" s="8" t="s">
        <v>91</v>
      </c>
      <c r="AC136" s="1"/>
      <c r="AD136" s="1"/>
      <c r="AE136" s="1"/>
      <c r="AF136" s="1"/>
      <c r="AG136" s="24"/>
      <c r="AH136" s="24"/>
      <c r="AI136" s="24"/>
      <c r="AJ136" s="24"/>
      <c r="AK136" s="1"/>
      <c r="AL136" s="24"/>
      <c r="AM136" s="24"/>
      <c r="AN136" s="24"/>
      <c r="AO136" s="24"/>
      <c r="AP136" s="10" t="s">
        <v>95</v>
      </c>
      <c r="AQ136" s="10" t="s">
        <v>95</v>
      </c>
      <c r="AR136" s="11" t="s">
        <v>96</v>
      </c>
      <c r="AS136" s="11" t="s">
        <v>96</v>
      </c>
      <c r="AT136" s="24"/>
      <c r="AU136" s="8" t="s">
        <v>91</v>
      </c>
      <c r="AV136" s="8" t="s">
        <v>91</v>
      </c>
      <c r="AW136" s="8" t="s">
        <v>91</v>
      </c>
      <c r="AX136" s="8" t="s">
        <v>91</v>
      </c>
      <c r="AY136" s="8" t="s">
        <v>91</v>
      </c>
      <c r="AZ136" s="8" t="s">
        <v>91</v>
      </c>
      <c r="BA136" s="8" t="s">
        <v>91</v>
      </c>
      <c r="BB136" s="8" t="s">
        <v>91</v>
      </c>
      <c r="BC136" s="48">
        <v>6</v>
      </c>
      <c r="BD136" s="48">
        <v>14</v>
      </c>
      <c r="BE136" s="26">
        <f t="shared" si="6"/>
        <v>20</v>
      </c>
      <c r="BF136" s="48">
        <v>8</v>
      </c>
      <c r="BG136" s="48"/>
      <c r="BH136" s="48"/>
      <c r="BI136" s="48">
        <v>10</v>
      </c>
      <c r="BJ136" s="48">
        <v>2</v>
      </c>
      <c r="BK136" s="48">
        <v>2</v>
      </c>
      <c r="BL136" s="48">
        <v>10</v>
      </c>
      <c r="BM136" s="26">
        <f t="shared" si="7"/>
        <v>52</v>
      </c>
    </row>
    <row r="137" spans="1:65">
      <c r="V137" s="24"/>
      <c r="BE137" s="26"/>
      <c r="BM137" s="26"/>
    </row>
    <row r="138" spans="1:65" ht="15" customHeight="1">
      <c r="A138" s="103">
        <v>6</v>
      </c>
      <c r="B138" s="53" t="s">
        <v>178</v>
      </c>
      <c r="C138" s="1"/>
      <c r="D138" s="3" t="s">
        <v>90</v>
      </c>
      <c r="E138" s="3" t="s">
        <v>90</v>
      </c>
      <c r="F138" s="3" t="s">
        <v>90</v>
      </c>
      <c r="G138" s="3" t="s">
        <v>90</v>
      </c>
      <c r="H138" s="28" t="s">
        <v>91</v>
      </c>
      <c r="I138" s="28" t="s">
        <v>91</v>
      </c>
      <c r="J138" s="1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1"/>
      <c r="W138" s="24"/>
      <c r="X138" s="10" t="s">
        <v>95</v>
      </c>
      <c r="Y138" s="10" t="s">
        <v>95</v>
      </c>
      <c r="Z138" s="11" t="s">
        <v>96</v>
      </c>
      <c r="AA138" s="11" t="s">
        <v>96</v>
      </c>
      <c r="AB138" s="28" t="s">
        <v>91</v>
      </c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48">
        <v>1</v>
      </c>
      <c r="BD138" s="48">
        <v>14</v>
      </c>
      <c r="BE138" s="26">
        <f t="shared" si="6"/>
        <v>15</v>
      </c>
      <c r="BF138" s="48">
        <v>4</v>
      </c>
      <c r="BG138" s="48"/>
      <c r="BH138" s="48"/>
      <c r="BI138" s="48"/>
      <c r="BJ138" s="48">
        <v>2</v>
      </c>
      <c r="BK138" s="48">
        <v>2</v>
      </c>
      <c r="BL138" s="48">
        <v>3</v>
      </c>
      <c r="BM138" s="26">
        <f t="shared" si="7"/>
        <v>26</v>
      </c>
    </row>
    <row r="139" spans="1:65" ht="15" customHeight="1">
      <c r="A139" s="104"/>
      <c r="B139" s="53" t="s">
        <v>196</v>
      </c>
      <c r="C139" s="1"/>
      <c r="D139" s="24"/>
      <c r="E139" s="3" t="s">
        <v>90</v>
      </c>
      <c r="F139" s="3" t="s">
        <v>90</v>
      </c>
      <c r="G139" s="3" t="s">
        <v>90</v>
      </c>
      <c r="H139" s="3" t="s">
        <v>90</v>
      </c>
      <c r="I139" s="43" t="s">
        <v>94</v>
      </c>
      <c r="J139" s="43" t="s">
        <v>94</v>
      </c>
      <c r="K139" s="28" t="s">
        <v>91</v>
      </c>
      <c r="L139" s="28" t="s">
        <v>91</v>
      </c>
      <c r="M139" s="28" t="s">
        <v>91</v>
      </c>
      <c r="N139" s="24"/>
      <c r="O139" s="24"/>
      <c r="P139" s="24"/>
      <c r="Q139" s="24"/>
      <c r="R139" s="24"/>
      <c r="S139" s="24"/>
      <c r="T139" s="24"/>
      <c r="U139" s="24"/>
      <c r="W139" s="24"/>
      <c r="X139" s="24"/>
      <c r="Y139" s="24"/>
      <c r="Z139" s="10" t="s">
        <v>95</v>
      </c>
      <c r="AA139" s="10" t="s">
        <v>95</v>
      </c>
      <c r="AB139" s="11" t="s">
        <v>96</v>
      </c>
      <c r="AC139" s="11" t="s">
        <v>96</v>
      </c>
      <c r="AD139" s="28" t="s">
        <v>91</v>
      </c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60">
        <v>2</v>
      </c>
      <c r="BD139" s="60">
        <v>12</v>
      </c>
      <c r="BE139" s="26">
        <f t="shared" si="6"/>
        <v>14</v>
      </c>
      <c r="BF139" s="60">
        <v>4</v>
      </c>
      <c r="BG139" s="60"/>
      <c r="BH139" s="60"/>
      <c r="BI139" s="60">
        <v>2</v>
      </c>
      <c r="BJ139" s="60">
        <v>2</v>
      </c>
      <c r="BK139" s="60">
        <v>2</v>
      </c>
      <c r="BL139" s="60">
        <v>4</v>
      </c>
      <c r="BM139" s="26">
        <f t="shared" si="7"/>
        <v>28</v>
      </c>
    </row>
    <row r="140" spans="1:65" ht="15" customHeight="1">
      <c r="A140" s="104"/>
      <c r="B140" s="53" t="s">
        <v>200</v>
      </c>
      <c r="C140" s="1"/>
      <c r="D140" s="24"/>
      <c r="E140" s="3" t="s">
        <v>90</v>
      </c>
      <c r="F140" s="3" t="s">
        <v>90</v>
      </c>
      <c r="G140" s="3" t="s">
        <v>90</v>
      </c>
      <c r="H140" s="43" t="s">
        <v>94</v>
      </c>
      <c r="I140" s="43" t="s">
        <v>94</v>
      </c>
      <c r="J140" s="43" t="s">
        <v>94</v>
      </c>
      <c r="K140" s="43" t="s">
        <v>94</v>
      </c>
      <c r="L140" s="28" t="s">
        <v>91</v>
      </c>
      <c r="M140" s="28" t="s">
        <v>91</v>
      </c>
      <c r="N140" s="24"/>
      <c r="O140" s="24"/>
      <c r="P140" s="24"/>
      <c r="Q140" s="24"/>
      <c r="R140" s="24"/>
      <c r="S140" s="24"/>
      <c r="T140" s="24"/>
      <c r="U140" s="24"/>
      <c r="V140" s="1"/>
      <c r="W140" s="24"/>
      <c r="X140" s="10" t="s">
        <v>95</v>
      </c>
      <c r="Y140" s="10" t="s">
        <v>95</v>
      </c>
      <c r="Z140" s="11" t="s">
        <v>96</v>
      </c>
      <c r="AA140" s="11" t="s">
        <v>96</v>
      </c>
      <c r="AB140" s="28" t="s">
        <v>91</v>
      </c>
      <c r="AC140" s="24"/>
      <c r="AD140" s="24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63">
        <v>2</v>
      </c>
      <c r="BD140" s="63">
        <v>10</v>
      </c>
      <c r="BE140" s="26">
        <f t="shared" si="6"/>
        <v>12</v>
      </c>
      <c r="BF140" s="63">
        <v>3</v>
      </c>
      <c r="BG140" s="63"/>
      <c r="BH140" s="63"/>
      <c r="BI140" s="63">
        <v>4</v>
      </c>
      <c r="BJ140" s="63">
        <v>2</v>
      </c>
      <c r="BK140" s="63">
        <v>2</v>
      </c>
      <c r="BL140" s="63">
        <v>3</v>
      </c>
      <c r="BM140" s="26">
        <f t="shared" si="7"/>
        <v>26</v>
      </c>
    </row>
    <row r="141" spans="1:65" ht="15" customHeight="1">
      <c r="A141" s="104"/>
      <c r="B141" s="53" t="s">
        <v>202</v>
      </c>
      <c r="C141" s="1"/>
      <c r="D141" s="3" t="s">
        <v>90</v>
      </c>
      <c r="E141" s="3" t="s">
        <v>90</v>
      </c>
      <c r="F141" s="3" t="s">
        <v>90</v>
      </c>
      <c r="G141" s="3" t="s">
        <v>90</v>
      </c>
      <c r="H141" s="28" t="s">
        <v>91</v>
      </c>
      <c r="I141" s="28" t="s">
        <v>91</v>
      </c>
      <c r="J141" s="28" t="s">
        <v>91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66"/>
      <c r="W141" s="24"/>
      <c r="X141" s="10" t="s">
        <v>95</v>
      </c>
      <c r="Y141" s="10" t="s">
        <v>95</v>
      </c>
      <c r="Z141" s="11" t="s">
        <v>96</v>
      </c>
      <c r="AA141" s="11" t="s">
        <v>96</v>
      </c>
      <c r="AB141" s="28" t="s">
        <v>91</v>
      </c>
      <c r="AC141" s="24"/>
      <c r="AD141" s="24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63">
        <v>1</v>
      </c>
      <c r="BD141" s="63">
        <v>13</v>
      </c>
      <c r="BE141" s="26">
        <f t="shared" si="6"/>
        <v>14</v>
      </c>
      <c r="BF141" s="63">
        <v>4</v>
      </c>
      <c r="BG141" s="63"/>
      <c r="BH141" s="63"/>
      <c r="BI141" s="63"/>
      <c r="BJ141" s="63">
        <v>2</v>
      </c>
      <c r="BK141" s="63">
        <v>2</v>
      </c>
      <c r="BL141" s="63">
        <v>4</v>
      </c>
      <c r="BM141" s="26">
        <f t="shared" si="7"/>
        <v>26</v>
      </c>
    </row>
    <row r="142" spans="1:65" ht="15" customHeight="1">
      <c r="A142" s="104"/>
      <c r="B142" s="53" t="s">
        <v>187</v>
      </c>
      <c r="C142" s="1"/>
      <c r="D142" s="24"/>
      <c r="E142" s="3" t="s">
        <v>90</v>
      </c>
      <c r="F142" s="3" t="s">
        <v>90</v>
      </c>
      <c r="G142" s="3" t="s">
        <v>90</v>
      </c>
      <c r="H142" s="3" t="s">
        <v>90</v>
      </c>
      <c r="I142" s="28" t="s">
        <v>91</v>
      </c>
      <c r="J142" s="28" t="s">
        <v>91</v>
      </c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66"/>
      <c r="W142" s="24"/>
      <c r="X142" s="10" t="s">
        <v>95</v>
      </c>
      <c r="Y142" s="11" t="s">
        <v>96</v>
      </c>
      <c r="Z142" s="11" t="s">
        <v>96</v>
      </c>
      <c r="AA142" s="11" t="s">
        <v>96</v>
      </c>
      <c r="AB142" s="28" t="s">
        <v>91</v>
      </c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54">
        <v>2</v>
      </c>
      <c r="BD142" s="54">
        <v>13</v>
      </c>
      <c r="BE142" s="26">
        <v>15</v>
      </c>
      <c r="BF142" s="54">
        <v>4</v>
      </c>
      <c r="BG142" s="54"/>
      <c r="BH142" s="54"/>
      <c r="BI142" s="54"/>
      <c r="BJ142" s="54">
        <v>3</v>
      </c>
      <c r="BK142" s="54">
        <v>1</v>
      </c>
      <c r="BL142" s="54">
        <v>3</v>
      </c>
      <c r="BM142" s="26">
        <f t="shared" si="7"/>
        <v>26</v>
      </c>
    </row>
    <row r="143" spans="1:65" ht="18" customHeight="1">
      <c r="A143" s="108"/>
      <c r="B143" s="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</row>
    <row r="144" spans="1:65">
      <c r="V144" s="52"/>
    </row>
    <row r="145" spans="2:48">
      <c r="AC145" s="12"/>
      <c r="AD145" s="12"/>
      <c r="AE145" s="12"/>
      <c r="AF145" s="12"/>
      <c r="AG145" s="12"/>
      <c r="AH145" s="12"/>
    </row>
    <row r="146" spans="2:48">
      <c r="B146" t="s">
        <v>162</v>
      </c>
    </row>
    <row r="147" spans="2:48">
      <c r="D147" s="3" t="s">
        <v>90</v>
      </c>
      <c r="H147" t="s">
        <v>163</v>
      </c>
      <c r="Z147" s="10" t="s">
        <v>95</v>
      </c>
      <c r="AC147" t="s">
        <v>166</v>
      </c>
      <c r="AT147" s="8" t="s">
        <v>91</v>
      </c>
      <c r="AV147" t="s">
        <v>169</v>
      </c>
    </row>
    <row r="149" spans="2:48">
      <c r="D149" s="7" t="s">
        <v>92</v>
      </c>
      <c r="H149" t="s">
        <v>164</v>
      </c>
      <c r="Z149" s="11" t="s">
        <v>96</v>
      </c>
      <c r="AC149" t="s">
        <v>167</v>
      </c>
    </row>
    <row r="151" spans="2:48">
      <c r="D151" s="9" t="s">
        <v>94</v>
      </c>
      <c r="H151" t="s">
        <v>165</v>
      </c>
      <c r="Z151" s="1"/>
      <c r="AC151" t="s">
        <v>168</v>
      </c>
    </row>
    <row r="153" spans="2:48">
      <c r="D153" s="43" t="s">
        <v>94</v>
      </c>
      <c r="H153" t="s">
        <v>172</v>
      </c>
    </row>
  </sheetData>
  <mergeCells count="85">
    <mergeCell ref="A91:A113"/>
    <mergeCell ref="A115:A136"/>
    <mergeCell ref="A138:A143"/>
    <mergeCell ref="BC14:BC15"/>
    <mergeCell ref="BD14:BD15"/>
    <mergeCell ref="AK14:AK15"/>
    <mergeCell ref="AL14:AL15"/>
    <mergeCell ref="AM14:AM15"/>
    <mergeCell ref="AN14:AN15"/>
    <mergeCell ref="AO14:AO15"/>
    <mergeCell ref="AP14:AP15"/>
    <mergeCell ref="AE14:AE15"/>
    <mergeCell ref="AF14:AF15"/>
    <mergeCell ref="AG14:AG15"/>
    <mergeCell ref="AH14:AH15"/>
    <mergeCell ref="AI14:AI15"/>
    <mergeCell ref="AY14:AY15"/>
    <mergeCell ref="AZ14:AZ15"/>
    <mergeCell ref="BA14:BA15"/>
    <mergeCell ref="BB14:BB15"/>
    <mergeCell ref="AQ14:AQ15"/>
    <mergeCell ref="AR14:AR15"/>
    <mergeCell ref="AS14:AS15"/>
    <mergeCell ref="AT14:AT15"/>
    <mergeCell ref="AU14:AU15"/>
    <mergeCell ref="AV14:AV15"/>
    <mergeCell ref="A19:A44"/>
    <mergeCell ref="A46:A65"/>
    <mergeCell ref="A67:A89"/>
    <mergeCell ref="AW14:AW15"/>
    <mergeCell ref="AX14:AX15"/>
    <mergeCell ref="T14:T15"/>
    <mergeCell ref="U14:U15"/>
    <mergeCell ref="V14:V15"/>
    <mergeCell ref="W14:W15"/>
    <mergeCell ref="AJ14:AJ15"/>
    <mergeCell ref="Y14:Y15"/>
    <mergeCell ref="Z14:Z15"/>
    <mergeCell ref="AA14:AA15"/>
    <mergeCell ref="AB14:AB15"/>
    <mergeCell ref="AC14:AC15"/>
    <mergeCell ref="AD14:AD15"/>
    <mergeCell ref="F14:F15"/>
    <mergeCell ref="G14:G15"/>
    <mergeCell ref="H14:H15"/>
    <mergeCell ref="AT12:AX13"/>
    <mergeCell ref="AY12:BB13"/>
    <mergeCell ref="U12:X13"/>
    <mergeCell ref="Y12:AB13"/>
    <mergeCell ref="AC12:AF13"/>
    <mergeCell ref="X14:X15"/>
    <mergeCell ref="M14:M15"/>
    <mergeCell ref="N14:N15"/>
    <mergeCell ref="O14:O15"/>
    <mergeCell ref="P14:P15"/>
    <mergeCell ref="Q14:Q15"/>
    <mergeCell ref="R14:R15"/>
    <mergeCell ref="S14:S15"/>
    <mergeCell ref="BJ13:BJ15"/>
    <mergeCell ref="BK13:BK15"/>
    <mergeCell ref="BL13:BL15"/>
    <mergeCell ref="BM13:BM15"/>
    <mergeCell ref="BC12:BM12"/>
    <mergeCell ref="BE14:BE15"/>
    <mergeCell ref="BC13:BE13"/>
    <mergeCell ref="BF13:BF15"/>
    <mergeCell ref="BG13:BG15"/>
    <mergeCell ref="BH13:BH15"/>
    <mergeCell ref="BI13:BI15"/>
    <mergeCell ref="AG12:AK13"/>
    <mergeCell ref="AL12:AO13"/>
    <mergeCell ref="AP12:AS13"/>
    <mergeCell ref="A12:A17"/>
    <mergeCell ref="B12:B17"/>
    <mergeCell ref="C12:F13"/>
    <mergeCell ref="G12:K13"/>
    <mergeCell ref="L12:O13"/>
    <mergeCell ref="P12:T13"/>
    <mergeCell ref="I14:I15"/>
    <mergeCell ref="J14:J15"/>
    <mergeCell ref="K14:K15"/>
    <mergeCell ref="L14:L15"/>
    <mergeCell ref="C14:C15"/>
    <mergeCell ref="D14:D15"/>
    <mergeCell ref="E14:E15"/>
  </mergeCells>
  <pageMargins left="0.31" right="0.34" top="0.42" bottom="0.42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VSPU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2016-12-08T15:06:39Z</cp:lastPrinted>
  <dcterms:created xsi:type="dcterms:W3CDTF">2013-02-25T10:12:02Z</dcterms:created>
  <dcterms:modified xsi:type="dcterms:W3CDTF">2016-12-08T15:08:09Z</dcterms:modified>
</cp:coreProperties>
</file>